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1A72ACA0-DBDB-4686-9B26-1D6A1BBD6D98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7" i="54" l="1"/>
  <c r="AA27" i="54" s="1"/>
  <c r="AB27" i="54"/>
  <c r="L333" i="4"/>
  <c r="AC31" i="54"/>
  <c r="AB31" i="54"/>
  <c r="AQ5" i="12"/>
  <c r="AQ6" i="12"/>
  <c r="AQ7" i="12"/>
  <c r="AQ8" i="12"/>
  <c r="AQ9" i="12"/>
  <c r="AQ10" i="12"/>
  <c r="AQ12" i="12"/>
  <c r="AQ11" i="12"/>
  <c r="AQ13" i="12"/>
  <c r="AQ14" i="12"/>
  <c r="AQ15" i="12"/>
  <c r="AQ16" i="12"/>
  <c r="AQ17" i="12"/>
  <c r="AQ18" i="12"/>
  <c r="AQ19" i="12"/>
  <c r="AQ20" i="12"/>
  <c r="AQ21" i="12"/>
  <c r="AQ22" i="12"/>
  <c r="AQ24" i="12"/>
  <c r="AQ23" i="12"/>
  <c r="AQ25" i="12"/>
  <c r="AQ26" i="12"/>
  <c r="AQ27" i="12"/>
  <c r="AQ28" i="12"/>
  <c r="AQ29" i="12"/>
  <c r="AQ30" i="12"/>
  <c r="AQ31" i="12"/>
  <c r="AQ32" i="12"/>
  <c r="AQ35" i="12"/>
  <c r="AQ36" i="12"/>
  <c r="AQ37" i="12"/>
  <c r="AQ33" i="12"/>
  <c r="AQ38" i="12"/>
  <c r="AQ34" i="12"/>
  <c r="AQ39" i="12"/>
  <c r="AQ40" i="12"/>
  <c r="AQ41" i="12"/>
  <c r="AQ42" i="12"/>
  <c r="AQ43" i="12"/>
  <c r="AQ44" i="12"/>
  <c r="AQ45" i="12"/>
  <c r="AQ46" i="12"/>
  <c r="AQ48" i="12"/>
  <c r="AQ49" i="12"/>
  <c r="AQ50" i="12"/>
  <c r="AQ47" i="12"/>
  <c r="AQ51" i="12"/>
  <c r="AQ53" i="12"/>
  <c r="AQ54" i="12"/>
  <c r="AQ55" i="12"/>
  <c r="AQ52" i="12"/>
  <c r="AQ56" i="12"/>
  <c r="AQ57" i="12"/>
  <c r="AQ59" i="12"/>
  <c r="AQ60" i="12"/>
  <c r="AQ58" i="12"/>
  <c r="AQ61" i="12"/>
  <c r="AQ62" i="12"/>
  <c r="AQ64" i="12"/>
  <c r="AQ65" i="12"/>
  <c r="AQ66" i="12"/>
  <c r="AQ63" i="12"/>
  <c r="AQ67" i="12"/>
  <c r="AQ68" i="12"/>
  <c r="AQ71" i="12"/>
  <c r="AQ72" i="12"/>
  <c r="AQ73" i="12"/>
  <c r="AQ69" i="12"/>
  <c r="AQ70" i="12"/>
  <c r="AQ74" i="12"/>
  <c r="AQ75" i="12"/>
  <c r="AQ76" i="12"/>
  <c r="AQ78" i="12"/>
  <c r="AQ79" i="12"/>
  <c r="AQ77" i="12"/>
  <c r="AQ80" i="12"/>
  <c r="AQ81" i="12"/>
  <c r="AQ82" i="12"/>
  <c r="AQ83" i="12"/>
  <c r="AQ84" i="12"/>
  <c r="AQ85" i="12"/>
  <c r="AQ86" i="12"/>
  <c r="AQ87" i="12"/>
  <c r="AQ88" i="12"/>
  <c r="AQ89" i="12"/>
  <c r="AQ91" i="12"/>
  <c r="AQ92" i="12"/>
  <c r="AQ93" i="12"/>
  <c r="AQ94" i="12"/>
  <c r="AQ95" i="12"/>
  <c r="AQ90" i="12"/>
  <c r="AQ96" i="12"/>
  <c r="AQ97" i="12"/>
  <c r="AQ98" i="12"/>
  <c r="AQ99" i="12"/>
  <c r="AQ100" i="12"/>
  <c r="AQ102" i="12"/>
  <c r="AQ103" i="12"/>
  <c r="AQ104" i="12"/>
  <c r="AQ105" i="12"/>
  <c r="AQ106" i="12"/>
  <c r="AQ107" i="12"/>
  <c r="AQ101" i="12"/>
  <c r="AQ108" i="12"/>
  <c r="AQ110" i="12"/>
  <c r="AQ111" i="12"/>
  <c r="AQ109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1" i="12"/>
  <c r="AQ132" i="12"/>
  <c r="AQ134" i="12"/>
  <c r="AQ135" i="12"/>
  <c r="AQ137" i="12"/>
  <c r="AQ138" i="12"/>
  <c r="AQ130" i="12"/>
  <c r="AQ139" i="12"/>
  <c r="AQ140" i="12"/>
  <c r="AQ141" i="12"/>
  <c r="AQ133" i="12"/>
  <c r="AQ143" i="12"/>
  <c r="AQ136" i="12"/>
  <c r="AQ144" i="12"/>
  <c r="AQ145" i="12"/>
  <c r="AQ146" i="12"/>
  <c r="AQ149" i="12"/>
  <c r="AQ150" i="12"/>
  <c r="AQ151" i="12"/>
  <c r="AQ152" i="12"/>
  <c r="AQ153" i="12"/>
  <c r="AQ154" i="12"/>
  <c r="AQ155" i="12"/>
  <c r="AQ142" i="12"/>
  <c r="AQ156" i="12"/>
  <c r="AQ147" i="12"/>
  <c r="AQ157" i="12"/>
  <c r="AQ148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Q174" i="12"/>
  <c r="AQ175" i="12"/>
  <c r="AQ176" i="12"/>
  <c r="AQ177" i="12"/>
  <c r="AQ178" i="12"/>
  <c r="AQ179" i="12"/>
  <c r="AQ173" i="12"/>
  <c r="AQ180" i="12"/>
  <c r="AQ181" i="12"/>
  <c r="AQ182" i="12"/>
  <c r="AQ183" i="12"/>
  <c r="AQ184" i="12"/>
  <c r="AQ185" i="12"/>
  <c r="AQ186" i="12"/>
  <c r="AQ187" i="12"/>
  <c r="AQ188" i="12"/>
  <c r="AQ189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2" i="12"/>
  <c r="AQ203" i="12"/>
  <c r="AQ204" i="12"/>
  <c r="AQ205" i="12"/>
  <c r="AQ206" i="12"/>
  <c r="AQ207" i="12"/>
  <c r="AQ208" i="12"/>
  <c r="AQ209" i="12"/>
  <c r="AQ212" i="12"/>
  <c r="AQ213" i="12"/>
  <c r="AQ214" i="12"/>
  <c r="AQ216" i="12"/>
  <c r="AQ218" i="12"/>
  <c r="AQ219" i="12"/>
  <c r="AQ220" i="12"/>
  <c r="AQ221" i="12"/>
  <c r="AQ222" i="12"/>
  <c r="AQ223" i="12"/>
  <c r="AQ224" i="12"/>
  <c r="AQ225" i="12"/>
  <c r="AQ226" i="12"/>
  <c r="AQ211" i="12"/>
  <c r="AQ228" i="12"/>
  <c r="AQ229" i="12"/>
  <c r="AQ230" i="12"/>
  <c r="AQ231" i="12"/>
  <c r="AQ232" i="12"/>
  <c r="AQ233" i="12"/>
  <c r="AQ234" i="12"/>
  <c r="AQ235" i="12"/>
  <c r="AQ236" i="12"/>
  <c r="AQ237" i="12"/>
  <c r="AQ238" i="12"/>
  <c r="AQ239" i="12"/>
  <c r="AQ240" i="12"/>
  <c r="AQ241" i="12"/>
  <c r="AQ242" i="12"/>
  <c r="AQ243" i="12"/>
  <c r="AQ244" i="12"/>
  <c r="AQ245" i="12"/>
  <c r="AQ247" i="12"/>
  <c r="AQ248" i="12"/>
  <c r="AQ249" i="12"/>
  <c r="AQ250" i="12"/>
  <c r="AQ251" i="12"/>
  <c r="AQ252" i="12"/>
  <c r="AQ253" i="12"/>
  <c r="AQ254" i="12"/>
  <c r="AQ255" i="12"/>
  <c r="AQ256" i="12"/>
  <c r="AQ210" i="12"/>
  <c r="AQ227" i="12"/>
  <c r="AQ215" i="12"/>
  <c r="AQ217" i="12"/>
  <c r="AQ246" i="12"/>
  <c r="AQ257" i="12"/>
  <c r="AQ258" i="12"/>
  <c r="AQ4" i="12"/>
  <c r="AQ3" i="12"/>
  <c r="AR5" i="12"/>
  <c r="AR6" i="12"/>
  <c r="AR7" i="12"/>
  <c r="AR8" i="12"/>
  <c r="AR9" i="12"/>
  <c r="AR10" i="12"/>
  <c r="AR12" i="12"/>
  <c r="AR11" i="12"/>
  <c r="AR13" i="12"/>
  <c r="AR14" i="12"/>
  <c r="AR15" i="12"/>
  <c r="AR16" i="12"/>
  <c r="AR17" i="12"/>
  <c r="AR18" i="12"/>
  <c r="AR19" i="12"/>
  <c r="AR20" i="12"/>
  <c r="AR21" i="12"/>
  <c r="AR22" i="12"/>
  <c r="AR24" i="12"/>
  <c r="AR23" i="12"/>
  <c r="AR25" i="12"/>
  <c r="AR26" i="12"/>
  <c r="AR27" i="12"/>
  <c r="AR28" i="12"/>
  <c r="AR29" i="12"/>
  <c r="AR30" i="12"/>
  <c r="AR31" i="12"/>
  <c r="AR32" i="12"/>
  <c r="AR35" i="12"/>
  <c r="AR36" i="12"/>
  <c r="AR37" i="12"/>
  <c r="AR33" i="12"/>
  <c r="AR38" i="12"/>
  <c r="AR34" i="12"/>
  <c r="AR39" i="12"/>
  <c r="AR40" i="12"/>
  <c r="AR41" i="12"/>
  <c r="AR42" i="12"/>
  <c r="AR43" i="12"/>
  <c r="AR44" i="12"/>
  <c r="AR45" i="12"/>
  <c r="AR46" i="12"/>
  <c r="AR48" i="12"/>
  <c r="AR49" i="12"/>
  <c r="AR50" i="12"/>
  <c r="AR47" i="12"/>
  <c r="AR51" i="12"/>
  <c r="AR53" i="12"/>
  <c r="AR54" i="12"/>
  <c r="AR55" i="12"/>
  <c r="AR52" i="12"/>
  <c r="AR56" i="12"/>
  <c r="AR57" i="12"/>
  <c r="AR59" i="12"/>
  <c r="AR60" i="12"/>
  <c r="AR58" i="12"/>
  <c r="AR61" i="12"/>
  <c r="AR62" i="12"/>
  <c r="AR64" i="12"/>
  <c r="AR65" i="12"/>
  <c r="AR66" i="12"/>
  <c r="AR63" i="12"/>
  <c r="AR67" i="12"/>
  <c r="AR68" i="12"/>
  <c r="AR71" i="12"/>
  <c r="AR72" i="12"/>
  <c r="AR73" i="12"/>
  <c r="AR69" i="12"/>
  <c r="AR70" i="12"/>
  <c r="AR74" i="12"/>
  <c r="AR75" i="12"/>
  <c r="AR76" i="12"/>
  <c r="AR78" i="12"/>
  <c r="AR79" i="12"/>
  <c r="AR77" i="12"/>
  <c r="AR80" i="12"/>
  <c r="AR81" i="12"/>
  <c r="AR82" i="12"/>
  <c r="AR83" i="12"/>
  <c r="AR84" i="12"/>
  <c r="AR85" i="12"/>
  <c r="AR86" i="12"/>
  <c r="AR87" i="12"/>
  <c r="AR88" i="12"/>
  <c r="AR89" i="12"/>
  <c r="AR91" i="12"/>
  <c r="AR92" i="12"/>
  <c r="AR93" i="12"/>
  <c r="AR94" i="12"/>
  <c r="AR95" i="12"/>
  <c r="AR90" i="12"/>
  <c r="AR96" i="12"/>
  <c r="AR97" i="12"/>
  <c r="AR98" i="12"/>
  <c r="AR99" i="12"/>
  <c r="AR100" i="12"/>
  <c r="AR102" i="12"/>
  <c r="AR103" i="12"/>
  <c r="AR104" i="12"/>
  <c r="AR105" i="12"/>
  <c r="AR106" i="12"/>
  <c r="AR107" i="12"/>
  <c r="AR101" i="12"/>
  <c r="AR108" i="12"/>
  <c r="AR110" i="12"/>
  <c r="AR111" i="12"/>
  <c r="AR109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1" i="12"/>
  <c r="AR132" i="12"/>
  <c r="AR134" i="12"/>
  <c r="AR135" i="12"/>
  <c r="AR137" i="12"/>
  <c r="AR138" i="12"/>
  <c r="AR130" i="12"/>
  <c r="AR139" i="12"/>
  <c r="AR140" i="12"/>
  <c r="AR141" i="12"/>
  <c r="AR133" i="12"/>
  <c r="AR143" i="12"/>
  <c r="AR136" i="12"/>
  <c r="AR144" i="12"/>
  <c r="AR145" i="12"/>
  <c r="AR146" i="12"/>
  <c r="AR149" i="12"/>
  <c r="AR150" i="12"/>
  <c r="AR151" i="12"/>
  <c r="AR152" i="12"/>
  <c r="AR153" i="12"/>
  <c r="AR154" i="12"/>
  <c r="AR155" i="12"/>
  <c r="AR142" i="12"/>
  <c r="AR156" i="12"/>
  <c r="AR147" i="12"/>
  <c r="AR157" i="12"/>
  <c r="AR148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R174" i="12"/>
  <c r="AR175" i="12"/>
  <c r="AR176" i="12"/>
  <c r="AR177" i="12"/>
  <c r="AR178" i="12"/>
  <c r="AR179" i="12"/>
  <c r="AR173" i="12"/>
  <c r="AR180" i="12"/>
  <c r="AR181" i="12"/>
  <c r="AR182" i="12"/>
  <c r="AR183" i="12"/>
  <c r="AR184" i="12"/>
  <c r="AR185" i="12"/>
  <c r="AR186" i="12"/>
  <c r="AR187" i="12"/>
  <c r="AR188" i="12"/>
  <c r="AR189" i="12"/>
  <c r="AR190" i="12"/>
  <c r="AR191" i="12"/>
  <c r="AR192" i="12"/>
  <c r="AR193" i="12"/>
  <c r="AR194" i="12"/>
  <c r="AR195" i="12"/>
  <c r="AR196" i="12"/>
  <c r="AR197" i="12"/>
  <c r="AR198" i="12"/>
  <c r="AR199" i="12"/>
  <c r="AR200" i="12"/>
  <c r="AR201" i="12"/>
  <c r="AR202" i="12"/>
  <c r="AR203" i="12"/>
  <c r="AR204" i="12"/>
  <c r="AR205" i="12"/>
  <c r="AR206" i="12"/>
  <c r="AR207" i="12"/>
  <c r="AR208" i="12"/>
  <c r="AR209" i="12"/>
  <c r="AR212" i="12"/>
  <c r="AR213" i="12"/>
  <c r="AR214" i="12"/>
  <c r="AR216" i="12"/>
  <c r="AR218" i="12"/>
  <c r="AR219" i="12"/>
  <c r="AR220" i="12"/>
  <c r="AR221" i="12"/>
  <c r="AR222" i="12"/>
  <c r="AR223" i="12"/>
  <c r="AR224" i="12"/>
  <c r="AR225" i="12"/>
  <c r="AR226" i="12"/>
  <c r="AR211" i="12"/>
  <c r="AR228" i="12"/>
  <c r="AR229" i="12"/>
  <c r="AR230" i="12"/>
  <c r="AR231" i="12"/>
  <c r="AR232" i="12"/>
  <c r="AR233" i="12"/>
  <c r="AR234" i="12"/>
  <c r="AR235" i="12"/>
  <c r="AR236" i="12"/>
  <c r="AR237" i="12"/>
  <c r="AR238" i="12"/>
  <c r="AR239" i="12"/>
  <c r="AR240" i="12"/>
  <c r="AR241" i="12"/>
  <c r="AR242" i="12"/>
  <c r="AR243" i="12"/>
  <c r="AR244" i="12"/>
  <c r="AR245" i="12"/>
  <c r="AR247" i="12"/>
  <c r="AR248" i="12"/>
  <c r="AR249" i="12"/>
  <c r="AR250" i="12"/>
  <c r="AR251" i="12"/>
  <c r="AR252" i="12"/>
  <c r="AR253" i="12"/>
  <c r="AR254" i="12"/>
  <c r="AR255" i="12"/>
  <c r="AR256" i="12"/>
  <c r="AR210" i="12"/>
  <c r="AR227" i="12"/>
  <c r="AR215" i="12"/>
  <c r="AR217" i="12"/>
  <c r="AR246" i="12"/>
  <c r="AR257" i="12"/>
  <c r="AR258" i="12"/>
  <c r="AR4" i="12"/>
  <c r="AR3" i="12"/>
  <c r="V18" i="29"/>
  <c r="W16" i="29"/>
  <c r="T18" i="29"/>
  <c r="AB5" i="54"/>
  <c r="AB6" i="54"/>
  <c r="AB7" i="54"/>
  <c r="AB8" i="54"/>
  <c r="AA8" i="54" s="1"/>
  <c r="AB9" i="54"/>
  <c r="AA9" i="54" s="1"/>
  <c r="AB10" i="54"/>
  <c r="AB11" i="54"/>
  <c r="AB12" i="54"/>
  <c r="AB13" i="54"/>
  <c r="AA13" i="54" s="1"/>
  <c r="AB14" i="54"/>
  <c r="AB15" i="54"/>
  <c r="AB16" i="54"/>
  <c r="AA16" i="54" s="1"/>
  <c r="AB17" i="54"/>
  <c r="AA17" i="54" s="1"/>
  <c r="AB18" i="54"/>
  <c r="AB19" i="54"/>
  <c r="AB20" i="54"/>
  <c r="AB21" i="54"/>
  <c r="AB22" i="54"/>
  <c r="AB23" i="54"/>
  <c r="AB24" i="54"/>
  <c r="AA24" i="54" s="1"/>
  <c r="AB25" i="54"/>
  <c r="AA25" i="54" s="1"/>
  <c r="AB26" i="54"/>
  <c r="AB28" i="54"/>
  <c r="AB29" i="54"/>
  <c r="AB30" i="54"/>
  <c r="AB32" i="54"/>
  <c r="AB33" i="54"/>
  <c r="AB34" i="54"/>
  <c r="AA34" i="54" s="1"/>
  <c r="AB35" i="54"/>
  <c r="AA35" i="54" s="1"/>
  <c r="AB36" i="54"/>
  <c r="AB37" i="54"/>
  <c r="AB38" i="54"/>
  <c r="AA38" i="54" s="1"/>
  <c r="AB39" i="54"/>
  <c r="AB40" i="54"/>
  <c r="AB41" i="54"/>
  <c r="AB42" i="54"/>
  <c r="AA42" i="54" s="1"/>
  <c r="AB43" i="54"/>
  <c r="AA43" i="54" s="1"/>
  <c r="AB44" i="54"/>
  <c r="AB45" i="54"/>
  <c r="AB46" i="54"/>
  <c r="AB47" i="54"/>
  <c r="AB48" i="54"/>
  <c r="AB49" i="54"/>
  <c r="AB50" i="54"/>
  <c r="AA50" i="54" s="1"/>
  <c r="AB51" i="54"/>
  <c r="AA51" i="54" s="1"/>
  <c r="AB52" i="54"/>
  <c r="AC5" i="54"/>
  <c r="AC6" i="54"/>
  <c r="AC7" i="54"/>
  <c r="AC8" i="54"/>
  <c r="AC9" i="54"/>
  <c r="AC10" i="54"/>
  <c r="AC11" i="54"/>
  <c r="AC12" i="54"/>
  <c r="AA12" i="54" s="1"/>
  <c r="AC13" i="54"/>
  <c r="AC14" i="54"/>
  <c r="AC15" i="54"/>
  <c r="AC16" i="54"/>
  <c r="AC17" i="54"/>
  <c r="AC18" i="54"/>
  <c r="AC19" i="54"/>
  <c r="AC20" i="54"/>
  <c r="AC21" i="54"/>
  <c r="AC22" i="54"/>
  <c r="AC23" i="54"/>
  <c r="AC24" i="54"/>
  <c r="AC25" i="54"/>
  <c r="AC26" i="54"/>
  <c r="AC28" i="54"/>
  <c r="AC29" i="54"/>
  <c r="AC30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C48" i="54"/>
  <c r="AC49" i="54"/>
  <c r="AC50" i="54"/>
  <c r="AC51" i="54"/>
  <c r="AC52" i="54"/>
  <c r="I16" i="29"/>
  <c r="I30" i="29"/>
  <c r="F17" i="53"/>
  <c r="AA5" i="54" l="1"/>
  <c r="AA46" i="54"/>
  <c r="AA45" i="54"/>
  <c r="AA37" i="54"/>
  <c r="AA28" i="54"/>
  <c r="AA52" i="54"/>
  <c r="AA10" i="54"/>
  <c r="AA15" i="54"/>
  <c r="AA7" i="54"/>
  <c r="AA31" i="54"/>
  <c r="AA36" i="54"/>
  <c r="AA23" i="54"/>
  <c r="AA20" i="54"/>
  <c r="AA44" i="54"/>
  <c r="AA26" i="54"/>
  <c r="AA18" i="54"/>
  <c r="AA49" i="54"/>
  <c r="AA41" i="54"/>
  <c r="AA33" i="54"/>
  <c r="AA48" i="54"/>
  <c r="AA40" i="54"/>
  <c r="AA32" i="54"/>
  <c r="AA22" i="54"/>
  <c r="AA14" i="54"/>
  <c r="AA6" i="54"/>
  <c r="AA47" i="54"/>
  <c r="AA39" i="54"/>
  <c r="AA30" i="54"/>
  <c r="AA21" i="54"/>
  <c r="AA29" i="54"/>
  <c r="AA19" i="54"/>
  <c r="AA11" i="54"/>
  <c r="AC4" i="54"/>
  <c r="AC3" i="54"/>
  <c r="AB4" i="54"/>
  <c r="AB3" i="54"/>
  <c r="F10" i="53"/>
  <c r="F11" i="53"/>
  <c r="F12" i="53"/>
  <c r="F13" i="53"/>
  <c r="F14" i="53"/>
  <c r="F15" i="53"/>
  <c r="F16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42" i="53"/>
  <c r="F41" i="53"/>
  <c r="F40" i="53"/>
  <c r="F39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19" i="4"/>
  <c r="J337" i="4"/>
  <c r="L313" i="4"/>
  <c r="L336" i="4"/>
  <c r="L335" i="4"/>
  <c r="L316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1" i="2"/>
  <c r="J51" i="2"/>
  <c r="I51" i="2"/>
  <c r="H51" i="2"/>
  <c r="G51" i="2"/>
  <c r="D51" i="2"/>
  <c r="C51" i="2"/>
  <c r="AF4" i="52"/>
  <c r="L334" i="4"/>
  <c r="L330" i="4"/>
  <c r="I28" i="29"/>
  <c r="AA15" i="48"/>
  <c r="AB28" i="48"/>
  <c r="AB29" i="48"/>
  <c r="AA28" i="48"/>
  <c r="AA29" i="48"/>
  <c r="F26" i="46"/>
  <c r="L331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15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24" i="4"/>
  <c r="W18" i="29" l="1"/>
  <c r="AA4" i="54"/>
  <c r="AA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AR259" i="12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25" i="4"/>
  <c r="AB3" i="45"/>
  <c r="L327" i="4"/>
  <c r="K337" i="4"/>
  <c r="K51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1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09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05" i="4" l="1"/>
  <c r="L306" i="4"/>
  <c r="L307" i="4"/>
  <c r="L310" i="4"/>
  <c r="L311" i="4"/>
  <c r="L314" i="4"/>
  <c r="L318" i="4"/>
  <c r="L317" i="4"/>
  <c r="L323" i="4"/>
  <c r="L326" i="4"/>
  <c r="L320" i="4"/>
  <c r="L321" i="4"/>
  <c r="L308" i="4"/>
  <c r="L322" i="4"/>
  <c r="L312" i="4"/>
  <c r="L328" i="4"/>
  <c r="L329" i="4"/>
  <c r="L332" i="4"/>
  <c r="F60" i="40"/>
  <c r="F63" i="40"/>
  <c r="AJ4" i="38"/>
  <c r="F52" i="40"/>
  <c r="E51" i="2"/>
  <c r="F51" i="2"/>
  <c r="M51" i="2"/>
  <c r="L51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37" i="4" l="1"/>
  <c r="N5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<sst xmlns="http://schemas.openxmlformats.org/spreadsheetml/2006/main" count="9985" uniqueCount="1934">
  <si>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</si>
  <si>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</si>
  <si>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</si>
  <si>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</si>
  <si>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</si>
  <si>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</si>
  <si>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</si>
  <si>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</si>
  <si>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</si>
  <si>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</si>
  <si>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</si>
  <si>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</si>
  <si>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</si>
  <si>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</si>
  <si>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</si>
  <si>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</si>
  <si>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</si>
  <si>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</si>
  <si>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</si>
  <si>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</si>
  <si>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</si>
  <si>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</si>
  <si>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</si>
  <si>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</si>
  <si>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</si>
  <si>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</si>
  <si>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</si>
  <si>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</si>
  <si>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</si>
  <si>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</si>
  <si>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</si>
  <si>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</si>
  <si>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</si>
  <si>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</si>
  <si>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</si>
  <si>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</si>
  <si>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</si>
  <si>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</si>
  <si>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</si>
  <si>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</si>
  <si>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</si>
  <si>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</si>
  <si>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</si>
  <si>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</si>
  <si>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</si>
  <si>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</si>
  <si>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</si>
  <si>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</si>
  <si>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</si>
  <si>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</si>
  <si>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</si>
  <si>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</si>
  <si>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</si>
  <si>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</si>
  <si>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</si>
  <si>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</si>
  <si>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</si>
  <si>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</si>
  <si>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</si>
  <si>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</si>
  <si>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</si>
  <si>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</si>
  <si>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</si>
  <si>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</si>
  <si>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</si>
  <si>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</si>
  <si>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</si>
  <si>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</si>
  <si>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</si>
  <si>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</si>
  <si>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</si>
  <si>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</si>
  <si>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</si>
  <si>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</si>
  <si>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</si>
  <si>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</si>
  <si>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</si>
  <si>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</si>
  <si>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</si>
  <si>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</si>
  <si>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</si>
  <si>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</si>
  <si>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</si>
  <si>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</si>
  <si>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</si>
  <si>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</si>
  <si>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</si>
  <si>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</si>
  <si>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</si>
  <si>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</si>
  <si>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</si>
  <si>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</si>
  <si>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</si>
  <si>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</si>
  <si>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</si>
  <si>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</si>
  <si>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</si>
  <si>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</si>
  <si>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</si>
  <si>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</si>
  <si>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</si>
  <si>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</si>
  <si>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</si>
  <si>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</si>
  <si>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</si>
  <si>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</si>
  <si>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</si>
  <si>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</si>
  <si>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</si>
  <si>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</si>
  <si>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</si>
  <si>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</si>
  <si>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</si>
  <si>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</si>
  <si>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</si>
  <si>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</si>
  <si>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</si>
  <si>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</si>
  <si>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</si>
  <si>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</si>
  <si>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</si>
  <si>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</si>
  <si>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</si>
  <si>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</si>
  <si>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</si>
  <si>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</si>
  <si>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</si>
  <si>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</si>
  <si>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</si>
  <si>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</si>
  <si>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</si>
  <si>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</si>
  <si>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</si>
  <si>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</si>
  <si>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</si>
  <si>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</si>
  <si>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</si>
  <si>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</si>
  <si>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</si>
  <si>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</si>
  <si>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</si>
  <si>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</si>
  <si>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</si>
  <si>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</si>
  <si>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</si>
  <si>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</si>
  <si>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</si>
  <si>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</si>
  <si>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</si>
  <si>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</si>
  <si>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</si>
  <si>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</si>
  <si>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</si>
  <si>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</si>
  <si>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</si>
  <si>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</si>
  <si>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</si>
  <si>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</si>
  <si>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</si>
  <si>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</si>
  <si>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</si>
  <si>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</si>
  <si>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</si>
  <si>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</si>
  <si>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</si>
  <si>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</si>
  <si>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</si>
  <si>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</si>
  <si>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</si>
  <si>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</si>
  <si>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</si>
  <si>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</si>
  <si>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</si>
  <si>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</si>
  <si>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</si>
  <si>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</si>
  <si>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</si>
  <si>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</si>
  <si>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</si>
  <si>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</si>
  <si>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</si>
  <si>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</si>
  <si>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</si>
  <si>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</si>
  <si>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</si>
  <si>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</si>
  <si>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</si>
  <si>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</si>
  <si>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</si>
  <si>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</si>
  <si>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</si>
  <si>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</si>
  <si>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</si>
  <si>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</si>
  <si>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</si>
  <si>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</si>
  <si>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</si>
  <si>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</si>
  <si>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</si>
  <si>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</si>
  <si>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</si>
  <si>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</si>
  <si>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</si>
  <si>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</si>
  <si>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</si>
  <si>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</si>
  <si>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</si>
  <si>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</si>
  <si>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</si>
  <si>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</si>
  <si>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</si>
  <si>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</si>
  <si>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</si>
  <si>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</si>
  <si>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</si>
  <si>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</si>
  <si>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</si>
  <si>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</si>
  <si>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</si>
  <si>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</si>
  <si>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</si>
  <si>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</si>
  <si>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</si>
  <si>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</si>
  <si>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</si>
  <si>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</si>
  <si>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</si>
  <si>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</si>
  <si>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</si>
  <si>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</si>
  <si>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</si>
  <si>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</si>
  <si>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</si>
  <si>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</si>
  <si>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</si>
  <si>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</si>
  <si>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</si>
  <si>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</si>
  <si>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</si>
  <si>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</si>
  <si>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</si>
  <si>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</si>
  <si>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</si>
  <si>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</si>
  <si>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</si>
  <si>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</si>
  <si>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</si>
  <si>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</si>
  <si>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</si>
  <si>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</si>
  <si>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</si>
  <si>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</si>
  <si>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</si>
  <si>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</si>
  <si>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</si>
  <si>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</si>
  <si>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</si>
  <si>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</si>
  <si>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</si>
  <si>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</si>
  <si>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</si>
  <si>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</si>
  <si>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</si>
  <si>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</si>
  <si>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</si>
  <si>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</si>
  <si>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</si>
  <si>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</si>
  <si>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</si>
  <si>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</si>
  <si>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</si>
  <si>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</si>
  <si>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</si>
  <si>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</si>
  <si>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</si>
  <si>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</si>
  <si>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</si>
  <si>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</si>
  <si>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</si>
  <si>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</si>
  <si>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</si>
  <si>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</si>
  <si>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</si>
  <si>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</si>
  <si>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</si>
  <si>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</si>
  <si>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</si>
  <si>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</si>
  <si>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</si>
  <si>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</si>
  <si>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</si>
  <si>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</si>
  <si>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</si>
  <si>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</si>
  <si>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</si>
  <si>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</si>
  <si>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</si>
  <si>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</si>
  <si>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</si>
  <si>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</si>
  <si>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</si>
  <si>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</si>
  <si>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</si>
  <si>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</si>
  <si>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</si>
  <si>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</si>
  <si>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</si>
  <si>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</si>
  <si>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</si>
  <si>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</si>
  <si>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</si>
  <si>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</si>
  <si>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</si>
  <si>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</si>
  <si>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</si>
  <si>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</si>
  <si>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</si>
  <si>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</si>
  <si>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</si>
  <si>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</si>
  <si>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</si>
  <si>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</si>
  <si>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</si>
  <si>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</si>
  <si>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</si>
  <si>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</si>
  <si>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</si>
  <si>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</si>
  <si>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</si>
  <si>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</si>
  <si>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</si>
  <si>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</si>
  <si>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</si>
  <si>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</si>
  <si>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</si>
  <si>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</si>
  <si>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</si>
  <si>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</si>
  <si>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</si>
  <si>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</si>
  <si>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</si>
  <si>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</si>
  <si>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</si>
  <si>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</si>
  <si>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</si>
  <si>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</si>
  <si>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</si>
  <si>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</si>
  <si>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</si>
  <si>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</si>
  <si>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</si>
  <si>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</si>
  <si>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</si>
  <si>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</si>
  <si>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</si>
  <si>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</si>
  <si>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</si>
  <si>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</si>
  <si>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</si>
  <si>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</si>
  <si>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</si>
  <si>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</si>
  <si>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</si>
  <si>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</si>
  <si>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</si>
  <si>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</si>
  <si>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</si>
  <si>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</si>
  <si>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</si>
  <si>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</si>
  <si>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</si>
  <si>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</si>
  <si>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</si>
  <si>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</si>
  <si>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</si>
  <si>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</si>
  <si>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</si>
  <si>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</si>
  <si>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</si>
  <si>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</si>
  <si>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</si>
  <si>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</si>
  <si>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</si>
  <si>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</si>
  <si>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</si>
  <si>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</si>
  <si>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</si>
  <si>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</si>
  <si>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</si>
  <si>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</si>
  <si>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</si>
  <si>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</si>
  <si>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</si>
  <si>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</si>
  <si>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</si>
  <si>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</si>
  <si>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</si>
  <si>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</si>
  <si>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</si>
  <si>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</si>
  <si>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</si>
  <si>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</si>
  <si>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</si>
  <si>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</si>
  <si>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</si>
  <si>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</si>
  <si>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</si>
  <si>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</si>
  <si>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</si>
  <si>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</si>
  <si>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</si>
  <si>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</si>
  <si>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</si>
  <si>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</si>
  <si>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</si>
  <si>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</si>
  <si>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</si>
  <si>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</si>
  <si>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</si>
  <si>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</si>
  <si>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</si>
  <si>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</si>
  <si>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</si>
  <si>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</si>
  <si>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</si>
  <si>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</si>
  <si>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</si>
  <si>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</si>
  <si>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</si>
  <si>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</si>
  <si>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</si>
  <si>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</si>
  <si>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</si>
  <si>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</si>
  <si>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</si>
  <si>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</si>
  <si>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</si>
  <si>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</si>
  <si>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</si>
  <si>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</si>
  <si>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</si>
  <si>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</si>
  <si>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</si>
  <si>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</si>
  <si>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</si>
  <si>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</si>
  <si>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</si>
  <si>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</si>
  <si>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</si>
  <si>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</si>
  <si>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</si>
  <si>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</si>
  <si>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</si>
  <si>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</si>
  <si>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</si>
  <si>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</si>
  <si>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</si>
  <si>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</si>
  <si>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</si>
  <si>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</si>
  <si>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</si>
  <si>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</si>
  <si>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</si>
  <si>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</si>
  <si>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</si>
  <si>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</si>
  <si>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</si>
  <si>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</si>
  <si>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</si>
  <si>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</si>
  <si>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</si>
  <si>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</si>
  <si>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</si>
  <si>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</si>
  <si>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</si>
  <si>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</si>
  <si>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</si>
  <si>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</si>
  <si>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</si>
  <si>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</si>
  <si>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</si>
  <si>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</si>
  <si>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</si>
  <si>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</si>
  <si>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</si>
  <si>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</si>
  <si>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</si>
  <si>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</si>
  <si>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</si>
  <si>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</si>
  <si>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</si>
  <si>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</si>
  <si>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</si>
  <si>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</si>
  <si>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</si>
  <si>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</si>
  <si>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</si>
  <si>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</si>
  <si>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</si>
  <si>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</si>
  <si>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</si>
  <si>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</si>
  <si>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</si>
  <si>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</si>
  <si>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</si>
  <si>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</si>
  <si>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</si>
  <si>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</si>
  <si>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</si>
  <si>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</si>
  <si>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</si>
  <si>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</si>
  <si>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</si>
  <si>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</si>
  <si>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</si>
  <si>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</si>
  <si>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</si>
  <si>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</si>
  <si>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</si>
  <si>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</si>
  <si>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</si>
  <si>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</si>
  <si>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</si>
  <si>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</si>
  <si>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</si>
  <si>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</si>
  <si>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</si>
  <si>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</si>
  <si>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</si>
  <si>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</si>
  <si>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</si>
  <si>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</si>
  <si>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</si>
  <si>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</si>
  <si>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</si>
  <si>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</si>
  <si>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</si>
  <si>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</si>
  <si>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</si>
  <si>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</si>
  <si>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</si>
  <si>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</si>
  <si>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</si>
  <si>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</si>
  <si>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</si>
  <si>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</si>
  <si>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</si>
  <si>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</si>
  <si>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</si>
  <si>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</si>
  <si>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</si>
  <si>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</si>
  <si>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</si>
  <si>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</si>
  <si>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</si>
  <si>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</si>
  <si>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</si>
  <si>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</si>
  <si>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</si>
  <si>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</si>
  <si>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</si>
  <si>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</si>
  <si>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</si>
  <si>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</si>
  <si>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</si>
  <si>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</si>
  <si>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</si>
  <si>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</si>
  <si>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</si>
  <si>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</si>
  <si>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</si>
  <si>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</si>
  <si>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</si>
  <si>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</si>
  <si>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</si>
  <si>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</si>
  <si>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</si>
  <si>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</si>
  <si>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</si>
  <si>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</si>
  <si>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</si>
  <si>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</si>
  <si>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</si>
  <si>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</si>
  <si>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</si>
  <si>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</si>
  <si>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</si>
  <si>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</si>
  <si>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</si>
  <si>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</si>
  <si>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</si>
  <si>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</si>
  <si>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</si>
  <si>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</si>
  <si>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</si>
  <si>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</si>
  <si>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</si>
  <si>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</si>
  <si>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</si>
  <si>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</si>
  <si>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</si>
  <si>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</si>
  <si>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</si>
  <si>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</si>
  <si>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</si>
  <si>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</si>
  <si>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</si>
  <si>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</si>
  <si>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</si>
  <si>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</si>
  <si>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</si>
  <si>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</si>
  <si>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</si>
  <si>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</si>
  <si>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</si>
  <si>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</si>
  <si>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</si>
  <si>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</si>
  <si>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</si>
  <si>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</si>
  <si>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</si>
  <si>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</si>
  <si>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</si>
  <si>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</si>
  <si>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</si>
  <si>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</si>
  <si>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</si>
  <si>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</si>
  <si>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</si>
  <si>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</si>
  <si>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</si>
  <si>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</si>
  <si>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</si>
  <si>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</si>
  <si>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</si>
  <si>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</si>
  <si>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</si>
  <si>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</si>
  <si>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</si>
  <si>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</si>
  <si>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</si>
  <si>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</si>
  <si>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</si>
  <si>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</si>
  <si>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</si>
  <si>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</si>
  <si>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</si>
  <si>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</si>
  <si>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</si>
  <si>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</si>
  <si>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</si>
  <si>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</si>
  <si>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</si>
  <si>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</si>
  <si>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</si>
  <si>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</si>
  <si>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</si>
  <si>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</si>
  <si>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</si>
  <si>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</si>
  <si>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</si>
  <si>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</si>
  <si>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</si>
  <si>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</si>
  <si>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</si>
  <si>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</si>
  <si>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</si>
  <si>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</si>
  <si>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</si>
  <si>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</si>
  <si>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</si>
  <si>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</si>
  <si>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</si>
  <si>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</si>
  <si>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</si>
  <si>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</si>
  <si>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</si>
  <si>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</si>
  <si>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</si>
  <si>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</si>
  <si>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</si>
  <si>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</si>
  <si>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</si>
  <si>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</si>
  <si>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</si>
  <si>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</si>
  <si>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</si>
  <si>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</si>
  <si>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</si>
  <si>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</si>
  <si>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</si>
  <si>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</si>
  <si>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</si>
  <si>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</si>
  <si>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</si>
  <si>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</si>
  <si>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</si>
  <si>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</si>
  <si>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</si>
  <si>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</si>
  <si>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</si>
  <si>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</si>
  <si>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</si>
  <si>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</si>
  <si>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</si>
  <si>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</si>
  <si>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</si>
  <si>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</si>
  <si>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</si>
  <si>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</si>
  <si>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</si>
  <si>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</si>
  <si>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</si>
  <si>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</si>
  <si>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</si>
  <si>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</si>
  <si>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</si>
  <si>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</si>
  <si>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</si>
  <si>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</si>
  <si>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</si>
  <si>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</si>
  <si>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</si>
  <si>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</si>
  <si>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</si>
  <si>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</si>
  <si>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</si>
  <si>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</si>
  <si>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</si>
  <si>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</si>
  <si>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</si>
  <si>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</si>
  <si>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</si>
  <si>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</si>
  <si>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</si>
  <si>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</si>
  <si>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</si>
  <si>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</si>
  <si>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</si>
  <si>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</si>
  <si>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</si>
  <si>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</si>
  <si>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</si>
  <si>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</si>
  <si>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</si>
  <si>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</si>
  <si>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</si>
  <si>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</si>
  <si>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</si>
  <si>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</si>
  <si>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</si>
  <si>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</si>
  <si>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</si>
  <si>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</si>
  <si>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</si>
  <si>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</si>
  <si>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</si>
  <si>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</si>
  <si>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</si>
  <si>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</si>
  <si>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</si>
  <si>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</si>
  <si>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</si>
  <si>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</si>
  <si>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</si>
  <si>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</si>
  <si>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</si>
  <si>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</si>
  <si>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</si>
  <si>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</si>
  <si>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</si>
  <si>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</si>
  <si>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</si>
  <si>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</si>
  <si>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</si>
  <si>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</si>
  <si>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</si>
  <si>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</si>
  <si>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</si>
  <si>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</si>
  <si>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</si>
  <si>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</si>
  <si>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</si>
  <si>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</si>
  <si>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</si>
  <si>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</si>
  <si>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</si>
  <si>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</si>
  <si>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</si>
  <si>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</si>
  <si>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</si>
  <si>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</si>
  <si>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</si>
  <si>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</si>
  <si>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</si>
  <si>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</si>
  <si>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</si>
  <si>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</si>
  <si>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</si>
  <si>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</si>
  <si>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</si>
  <si>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</si>
  <si>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</si>
  <si>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</si>
  <si>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</si>
  <si>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</si>
  <si>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</si>
  <si>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</si>
  <si>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</si>
  <si>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</si>
  <si>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</si>
  <si>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</si>
  <si>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</si>
  <si>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</si>
  <si>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</si>
  <si>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</si>
  <si>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</si>
  <si>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</si>
  <si>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</si>
  <si>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</si>
  <si>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</si>
  <si>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</si>
  <si>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</si>
  <si>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</si>
  <si>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</si>
  <si>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</si>
  <si>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</si>
  <si>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</si>
  <si>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</si>
  <si>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</si>
  <si>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</si>
  <si>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</si>
  <si>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</si>
  <si>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</si>
  <si>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</si>
  <si>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</si>
  <si>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</si>
  <si>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</si>
  <si>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</si>
  <si>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</si>
  <si>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</si>
  <si>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</si>
  <si>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</si>
  <si>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</si>
  <si>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</si>
  <si>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</si>
  <si>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</si>
  <si>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</si>
  <si>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</si>
  <si>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</si>
  <si>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</si>
  <si>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</si>
  <si>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</si>
  <si>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</si>
  <si>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</si>
  <si>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</si>
  <si>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</si>
  <si>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</si>
  <si>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</si>
  <si>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</si>
  <si>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</si>
  <si>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</si>
  <si>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</si>
  <si>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</si>
  <si>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</si>
  <si>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</si>
  <si>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</si>
  <si>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</si>
  <si>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</si>
  <si>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</si>
  <si>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</si>
  <si>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</si>
  <si>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</si>
  <si>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</si>
  <si>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</si>
  <si>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</si>
  <si>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</si>
  <si>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</si>
  <si>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</si>
  <si>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</si>
  <si>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</si>
  <si>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</si>
  <si>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</si>
  <si>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</si>
  <si>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</si>
  <si>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</si>
  <si>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</si>
  <si>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</si>
  <si>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</si>
  <si>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</si>
  <si>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</si>
  <si>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</si>
  <si>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</si>
  <si>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</si>
  <si>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</si>
  <si>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</si>
  <si>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</si>
  <si>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</si>
  <si>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</si>
  <si>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</si>
  <si>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</si>
  <si>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</si>
  <si>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</si>
  <si>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</si>
  <si>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</si>
  <si>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</si>
  <si>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</si>
  <si>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</si>
  <si>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</si>
  <si>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</si>
  <si>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</si>
  <si>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</si>
  <si>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</si>
  <si>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</si>
  <si>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</si>
  <si>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</si>
  <si>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</si>
  <si>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</si>
  <si>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</si>
  <si>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</si>
  <si>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</si>
  <si>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</si>
  <si>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</si>
  <si>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</si>
  <si>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</si>
  <si>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</si>
  <si>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</si>
  <si>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</si>
  <si>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</si>
  <si>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</si>
  <si>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</si>
  <si>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</si>
  <si>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</si>
  <si>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</si>
  <si>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</si>
  <si>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</si>
  <si>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</si>
  <si>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</si>
  <si>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</si>
  <si>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</si>
  <si>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</si>
  <si>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</si>
  <si>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</si>
  <si>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</si>
  <si>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</si>
  <si>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</si>
  <si>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</si>
  <si>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</si>
  <si>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</si>
  <si>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</si>
  <si>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</si>
  <si>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</si>
  <si>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</si>
  <si>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</si>
  <si>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</si>
  <si>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</si>
  <si>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</si>
  <si>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</si>
  <si>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</si>
  <si>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</si>
  <si>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</si>
  <si>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</si>
  <si>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</si>
  <si>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</si>
  <si>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</si>
  <si>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</si>
  <si>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</si>
  <si>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</si>
  <si>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</si>
  <si>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</si>
  <si>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</si>
  <si>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</si>
  <si>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</si>
  <si>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</si>
  <si>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</si>
  <si>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</si>
  <si>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</si>
  <si>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</si>
  <si>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</si>
  <si>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</si>
  <si>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</si>
  <si>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</si>
  <si>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</si>
  <si>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</si>
  <si>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</si>
  <si>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</si>
  <si>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</si>
  <si>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</si>
  <si>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</si>
  <si>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</si>
  <si>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</si>
  <si>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</si>
  <si>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</si>
  <si>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</si>
  <si>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</si>
  <si>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</si>
  <si>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</si>
  <si>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</si>
  <si>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</si>
  <si>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</si>
  <si>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</si>
  <si>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</si>
  <si>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</si>
  <si>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</si>
  <si>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</si>
  <si>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</si>
  <si>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</si>
  <si>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</si>
  <si>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</si>
  <si>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</si>
  <si>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</si>
  <si>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</si>
  <si>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</si>
  <si>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</si>
  <si>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</si>
  <si>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</si>
  <si>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</si>
  <si>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</si>
  <si>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</si>
  <si>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</si>
  <si>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</si>
  <si>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</si>
  <si>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</si>
  <si>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</si>
  <si>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</si>
  <si>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</si>
  <si>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</si>
  <si>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</si>
  <si>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</si>
  <si>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</si>
  <si>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</si>
  <si>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</si>
  <si>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</si>
  <si>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</si>
  <si>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</si>
  <si>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</si>
  <si>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</si>
  <si>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</si>
  <si>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</si>
  <si>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</si>
  <si>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</si>
  <si>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</si>
  <si>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</si>
  <si>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</si>
  <si>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</si>
  <si>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</si>
  <si>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</si>
  <si>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</si>
  <si>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</si>
  <si>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</si>
  <si>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</si>
  <si>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</si>
  <si>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</si>
  <si>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</si>
  <si>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</si>
  <si>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</si>
  <si>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</si>
  <si>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</si>
  <si>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</si>
  <si>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</si>
  <si>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</si>
  <si>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</si>
  <si>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</si>
  <si>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</si>
  <si>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</si>
  <si>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</si>
  <si>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</si>
  <si>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</si>
  <si>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</si>
  <si>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</si>
  <si>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</si>
  <si>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</si>
  <si>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</si>
  <si>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</si>
  <si>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</si>
  <si>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</si>
  <si>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</si>
  <si>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</si>
  <si>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</si>
  <si>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</si>
  <si>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</si>
  <si>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</si>
  <si>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</si>
  <si>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</si>
  <si>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</si>
  <si>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</si>
  <si>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</si>
  <si>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</si>
  <si>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</si>
  <si>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</si>
  <si>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</si>
  <si>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</si>
  <si>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</si>
  <si>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</si>
  <si>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</si>
  <si>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</si>
  <si>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</si>
  <si>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</si>
  <si>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</si>
  <si>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</si>
  <si>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</si>
  <si>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</si>
  <si>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</si>
  <si>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</si>
  <si>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</si>
  <si>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</si>
  <si>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</si>
  <si>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</si>
  <si>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</si>
  <si>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</si>
  <si>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</si>
  <si>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</si>
  <si>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</si>
  <si>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</si>
  <si>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</si>
  <si>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</si>
  <si>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</si>
  <si>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</si>
  <si>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</si>
  <si>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</si>
  <si>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</si>
  <si>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</si>
  <si>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</si>
  <si>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</si>
  <si>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</si>
  <si>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</si>
  <si>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</si>
  <si>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</si>
  <si>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</si>
  <si>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</si>
  <si>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</si>
  <si>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</si>
  <si>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</si>
  <si>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</si>
  <si>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</si>
  <si>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</si>
  <si>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</si>
  <si>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</si>
  <si>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</si>
  <si>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</si>
  <si>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</si>
  <si>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</si>
  <si>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</si>
  <si>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</si>
  <si>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</si>
  <si>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</si>
  <si>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</si>
  <si>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</si>
  <si>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</si>
  <si>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</si>
  <si>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</si>
  <si>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</si>
  <si>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</si>
  <si>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</si>
  <si>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</si>
  <si>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</si>
  <si>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</si>
  <si>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</si>
  <si>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</si>
  <si>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</si>
  <si>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</si>
  <si>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</si>
  <si>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</si>
  <si>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</si>
  <si>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</si>
  <si>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</si>
  <si>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</si>
  <si>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</si>
  <si>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</si>
  <si>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</si>
  <si>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</si>
  <si>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</si>
  <si>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</si>
  <si>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</si>
  <si>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</si>
  <si>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</si>
  <si>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</si>
  <si>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</si>
  <si>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</si>
  <si>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</si>
  <si>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</si>
  <si>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</si>
  <si>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</si>
  <si>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</si>
  <si>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</si>
  <si>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</si>
  <si>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</si>
  <si>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</si>
  <si>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</si>
  <si>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</si>
  <si>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</si>
  <si>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</si>
  <si>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</si>
  <si>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</si>
  <si>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</si>
  <si>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</si>
  <si>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</si>
  <si>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</si>
  <si>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</si>
  <si>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</si>
  <si>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</si>
  <si>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</si>
  <si>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</si>
  <si>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</si>
  <si>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</si>
  <si>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</si>
  <si>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</si>
  <si>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</si>
  <si>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</si>
  <si>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</si>
  <si>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</si>
  <si>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</si>
  <si>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</si>
  <si>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</si>
  <si>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</si>
  <si>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</si>
  <si>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</si>
  <si>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</si>
  <si>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</si>
  <si>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</si>
  <si>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</si>
  <si>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</si>
  <si>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</si>
  <si>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</si>
  <si>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</si>
  <si>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</si>
  <si>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</si>
  <si>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</si>
  <si>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</si>
  <si>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</si>
  <si>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</si>
  <si>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</si>
  <si>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</si>
  <si>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</si>
  <si>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</si>
  <si>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</si>
  <si>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</si>
  <si>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</si>
  <si>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</si>
  <si>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</si>
  <si>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</si>
  <si>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</si>
  <si>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</si>
  <si>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</si>
  <si>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</si>
  <si>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</si>
  <si>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</si>
  <si>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</si>
  <si>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</si>
  <si>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</si>
  <si>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</si>
  <si>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</si>
  <si>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</si>
  <si>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</si>
  <si>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</si>
  <si>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</si>
  <si>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</si>
  <si>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</si>
  <si>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</si>
  <si>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</si>
  <si>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</si>
  <si>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</si>
  <si>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</si>
  <si>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</si>
  <si>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</si>
  <si>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</si>
  <si>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</si>
  <si>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</si>
  <si>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</si>
  <si>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</si>
  <si>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</si>
  <si>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</si>
  <si>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</si>
  <si>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</si>
  <si>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</si>
  <si>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</si>
  <si>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</si>
  <si>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</si>
  <si>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</si>
  <si>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</si>
  <si>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</si>
  <si>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</si>
  <si>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</si>
  <si>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</si>
  <si>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</si>
  <si>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</si>
  <si>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</si>
  <si>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</si>
  <si>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</si>
  <si>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</si>
  <si>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</si>
  <si>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</si>
  <si>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</si>
  <si>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</si>
  <si>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</si>
  <si>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</si>
  <si>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</si>
  <si>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</si>
  <si>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</si>
  <si>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</si>
  <si>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</si>
  <si>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</si>
  <si>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</si>
  <si>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</si>
  <si>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</si>
  <si>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</si>
  <si>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</si>
  <si>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</si>
  <si>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</si>
  <si>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</si>
  <si>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</si>
  <si>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</si>
  <si>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</si>
  <si>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</si>
  <si>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</si>
  <si>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</si>
  <si>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</si>
  <si>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</si>
  <si>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</si>
  <si>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</si>
  <si>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</si>
  <si>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</si>
  <si>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</si>
  <si>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</si>
  <si>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</si>
  <si>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</si>
  <si>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</si>
  <si>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</si>
  <si>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</si>
  <si>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</si>
  <si>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</si>
  <si>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</si>
  <si>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</si>
  <si>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</si>
  <si>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</si>
  <si>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</si>
  <si>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</si>
  <si>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</si>
  <si>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</si>
  <si>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</si>
  <si>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</si>
  <si>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</si>
  <si>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</si>
  <si>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</si>
  <si>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</si>
  <si>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</si>
  <si>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</si>
  <si>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</si>
  <si>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</si>
  <si>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</si>
  <si>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</si>
  <si>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</si>
  <si>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</si>
  <si>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</si>
  <si>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</si>
  <si>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</si>
  <si>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</si>
  <si>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</si>
  <si>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</si>
  <si>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</si>
  <si>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</si>
  <si>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</si>
  <si>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</si>
  <si>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</si>
  <si>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</si>
  <si>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</si>
  <si>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</si>
  <si>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</si>
  <si>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</si>
  <si>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</si>
  <si>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</si>
  <si>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</si>
  <si>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</si>
  <si>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</si>
  <si>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</si>
  <si>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</si>
  <si>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</si>
  <si>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</si>
  <si>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</si>
  <si>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</si>
  <si>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</si>
  <si>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</si>
  <si>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</si>
  <si>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</si>
  <si>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</si>
  <si>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</si>
  <si>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</si>
  <si>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</si>
  <si>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</si>
  <si>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</si>
  <si>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</si>
  <si>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</si>
  <si>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</si>
  <si>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</si>
  <si>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</si>
  <si>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</si>
  <si>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</si>
  <si>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</si>
  <si>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</si>
  <si>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</si>
  <si>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</si>
  <si>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</si>
  <si>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</si>
  <si>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</si>
  <si>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</si>
  <si>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</si>
  <si>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</si>
  <si>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</si>
  <si>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</si>
  <si>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</si>
  <si>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</si>
  <si>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</si>
  <si>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</si>
  <si>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</si>
  <si>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</si>
  <si>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</si>
  <si>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</si>
  <si>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</si>
  <si>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</si>
  <si>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</si>
  <si>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</si>
  <si>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</si>
  <si>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</si>
  <si>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</si>
  <si>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</si>
  <si>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</si>
  <si>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</si>
  <si>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</si>
  <si>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</si>
  <si>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</si>
  <si>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</si>
  <si>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</si>
  <si>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</si>
  <si>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</si>
  <si>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</si>
  <si>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</si>
  <si>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</si>
  <si>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</si>
  <si>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</si>
  <si>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</si>
  <si>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</si>
  <si>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</si>
  <si>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</si>
  <si>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</si>
  <si>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</si>
  <si>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</si>
  <si>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</si>
  <si>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</si>
  <si>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</si>
  <si>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</si>
  <si>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</si>
  <si>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</si>
  <si>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</si>
  <si>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</si>
  <si>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</si>
  <si>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</si>
  <si>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</si>
  <si>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</si>
  <si>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</si>
  <si>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</si>
  <si>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</si>
  <si>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</si>
  <si>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</si>
  <si>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</si>
  <si>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</si>
  <si>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</si>
  <si>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</si>
  <si>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</si>
  <si>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</si>
  <si>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</si>
  <si>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</si>
  <si>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</si>
  <si>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</si>
  <si>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</si>
  <si>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</si>
  <si>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</si>
  <si>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</si>
  <si>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</si>
  <si>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</si>
  <si>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</si>
  <si>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</si>
  <si>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</si>
  <si>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</si>
  <si>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</si>
  <si>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</si>
  <si>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</si>
  <si>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</si>
  <si>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</si>
  <si>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</si>
  <si>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</si>
  <si>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</si>
  <si>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</si>
  <si>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</si>
  <si>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</si>
  <si>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</si>
  <si>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</si>
  <si>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</si>
  <si>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</si>
  <si>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</si>
  <si>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</si>
  <si>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</si>
  <si>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</si>
  <si>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</si>
  <si>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</si>
  <si>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</si>
  <si>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</si>
  <si>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</si>
  <si>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</si>
  <si>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</si>
  <si>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</si>
  <si>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</si>
  <si>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</si>
  <si>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</si>
  <si>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</si>
  <si>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</si>
  <si>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</si>
  <si>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</si>
  <si>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</si>
  <si>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</si>
  <si>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</si>
  <si>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</si>
  <si>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</si>
  <si>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</si>
  <si>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</si>
  <si>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</si>
  <si>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</si>
  <si>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</si>
  <si>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</si>
  <si>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</si>
  <si>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</si>
  <si>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</si>
  <si>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</si>
  <si>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</si>
  <si>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</si>
  <si>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</si>
  <si>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</si>
  <si>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</si>
  <si>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</si>
  <si>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</si>
  <si>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</si>
  <si>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</si>
  <si>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</si>
  <si>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</si>
  <si>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</si>
  <si>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</si>
  <si>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</si>
  <si>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</si>
  <si>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</si>
  <si>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</si>
  <si>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</si>
  <si>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</si>
  <si>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</si>
  <si>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</si>
  <si>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</si>
  <si>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</si>
  <si>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</si>
  <si>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</si>
  <si>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</si>
  <si>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</si>
  <si>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</si>
  <si>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</si>
  <si>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</si>
  <si>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</si>
  <si>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</si>
  <si>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</si>
  <si>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</si>
  <si>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</si>
  <si>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</si>
  <si>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</si>
  <si>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</si>
  <si>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</si>
  <si>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</si>
  <si>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</si>
  <si>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</si>
  <si>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</si>
  <si>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</si>
  <si>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</si>
  <si>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</si>
  <si>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</si>
  <si>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</si>
  <si>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</si>
  <si>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</si>
  <si>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</si>
  <si>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</si>
  <si>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</si>
  <si>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</si>
  <si>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</si>
  <si>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</si>
  <si>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</si>
  <si>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</si>
  <si>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</si>
  <si>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</si>
  <si>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</si>
  <si>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</si>
  <si>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</si>
  <si>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</si>
  <si>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</si>
  <si>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</si>
  <si>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</si>
  <si>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</si>
  <si>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</si>
  <si>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</si>
  <si>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</si>
  <si>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</si>
  <si>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</si>
  <si>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</si>
  <si>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</si>
  <si>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</si>
  <si>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</si>
  <si>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</si>
  <si>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</si>
  <si>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</si>
  <si>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</si>
  <si>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</si>
  <si>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</si>
  <si>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</si>
  <si>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</si>
  <si>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</si>
  <si>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</si>
  <si>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</si>
  <si>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</si>
  <si>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</si>
  <si>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</si>
  <si>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</si>
  <si>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</si>
  <si>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</si>
  <si>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</si>
  <si>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</si>
  <si>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</si>
  <si>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</si>
  <si>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</si>
  <si>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</si>
  <si>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</si>
  <si>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</si>
  <si>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</si>
  <si>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</si>
  <si>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</si>
  <si>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</si>
  <si>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</si>
  <si>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</si>
  <si>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</si>
  <si>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</si>
  <si>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</si>
  <si>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</si>
  <si>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</si>
  <si>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</si>
  <si>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</si>
  <si>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</si>
  <si>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</si>
  <si>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</si>
  <si>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</si>
  <si>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</si>
  <si>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</si>
  <si>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</si>
  <si>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</si>
  <si>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</si>
  <si>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</si>
  <si>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</si>
  <si>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</si>
  <si>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</si>
  <si>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</si>
  <si>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</si>
  <si>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</si>
  <si>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</si>
  <si>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</si>
  <si>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</si>
  <si>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</si>
  <si>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</si>
  <si>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</si>
  <si>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</si>
  <si>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</si>
  <si>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</si>
  <si>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</si>
  <si>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</si>
  <si>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</si>
  <si>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</si>
  <si>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</si>
  <si>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</si>
  <si>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</si>
  <si>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</si>
  <si>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</si>
  <si>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</si>
  <si>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</si>
  <si>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</si>
  <si>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</si>
  <si>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</si>
  <si>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</si>
  <si>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</si>
  <si>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</si>
  <si>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</si>
  <si>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</si>
  <si>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</si>
  <si>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</si>
  <si>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</si>
  <si>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</si>
  <si>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</si>
  <si>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</si>
  <si>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</si>
  <si>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</si>
  <si>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</si>
  <si>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</si>
  <si>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</si>
  <si>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</si>
  <si>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</si>
  <si>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</si>
  <si>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</si>
  <si>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</si>
  <si>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</si>
  <si>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</si>
  <si>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</si>
  <si>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</si>
  <si>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</si>
  <si>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</si>
  <si>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</si>
  <si>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</si>
  <si>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</si>
  <si>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</si>
  <si>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</si>
  <si>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</si>
  <si>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</si>
  <si>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</si>
  <si>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</si>
  <si>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</si>
  <si>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</si>
  <si>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</si>
  <si>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</si>
  <si>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</si>
  <si>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</si>
  <si>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</si>
  <si>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</si>
  <si>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</si>
  <si>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</si>
  <si>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</si>
  <si>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</si>
  <si>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</si>
  <si>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</si>
  <si>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</si>
  <si>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</si>
  <si>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</si>
  <si>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</si>
  <si>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</si>
  <si>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</si>
  <si>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</si>
  <si>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</si>
  <si>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</si>
  <si>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</si>
  <si>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</si>
  <si>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</si>
  <si>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</si>
  <si>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</si>
  <si>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</si>
  <si>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</si>
  <si>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</si>
  <si>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</si>
  <si>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</si>
  <si>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</si>
  <si>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</si>
  <si>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</si>
  <si>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</si>
  <si>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</si>
  <si>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</si>
  <si>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</si>
  <si>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</si>
  <si>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</si>
  <si>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</si>
  <si>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</si>
  <si>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</si>
  <si>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</si>
  <si>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</si>
  <si>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</si>
  <si>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</si>
  <si>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</si>
  <si>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</si>
  <si>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</si>
  <si>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</si>
  <si>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</si>
  <si>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</si>
  <si>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</si>
  <si>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</si>
  <si>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</si>
  <si>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</si>
  <si>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</si>
  <si>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</si>
  <si>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</si>
  <si>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</si>
  <si>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</si>
  <si>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</si>
  <si>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</si>
  <si>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</si>
  <si>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</si>
  <si>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</si>
  <si>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</si>
  <si>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</si>
  <si>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</si>
  <si>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</si>
  <si>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</si>
  <si>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</si>
  <si>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</si>
  <si>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</si>
  <si>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</si>
  <si>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</si>
  <si>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</si>
  <si>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</si>
  <si>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</si>
  <si>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</si>
  <si>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</si>
  <si>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</si>
  <si>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</si>
  <si>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</si>
  <si>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</si>
  <si>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</si>
  <si>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</si>
  <si>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</si>
  <si>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</si>
  <si>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</si>
  <si>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</si>
  <si>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</si>
  <si>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</si>
  <si>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</si>
  <si>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</si>
  <si>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</si>
  <si>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</si>
  <si>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</si>
  <si>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</si>
  <si>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</si>
  <si>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</si>
  <si>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</si>
  <si>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</si>
  <si>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</si>
  <si>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</si>
  <si>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</si>
  <si>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</si>
  <si>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</si>
  <si>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</si>
  <si>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</si>
  <si>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</si>
  <si>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</si>
  <si>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</si>
  <si>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</si>
  <si>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</si>
  <si>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</si>
  <si>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</si>
  <si>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</si>
  <si>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</si>
  <si>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</si>
  <si>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</si>
  <si>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</si>
  <si>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</si>
  <si>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</si>
  <si>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</si>
  <si>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</si>
  <si>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</si>
  <si>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</si>
  <si>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</si>
  <si>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</si>
  <si>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</si>
  <si>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</si>
  <si>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</si>
  <si>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</si>
  <si>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</si>
  <si>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</si>
  <si>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</si>
  <si>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</si>
  <si>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</si>
  <si>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27(23)</t>
  </si>
  <si>
    <t>36-14</t>
  </si>
  <si>
    <t>Benoit Rousselet (FRA)</t>
  </si>
  <si>
    <t>Luca Morisi</t>
  </si>
  <si>
    <t>Simone Gesi, 24 mete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</si>
  <si>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</si>
  <si>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</si>
  <si>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</si>
  <si>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</si>
  <si>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</si>
  <si>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</si>
  <si>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</si>
  <si>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</si>
  <si>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</si>
  <si>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</si>
  <si>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</si>
  <si>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</si>
  <si>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</si>
  <si>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</si>
  <si>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</si>
  <si>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</si>
  <si>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</si>
  <si>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</si>
  <si>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</si>
  <si>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</si>
  <si>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</si>
  <si>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</si>
  <si>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</si>
  <si>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</si>
  <si>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</si>
  <si>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</si>
  <si>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24(23)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</si>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</sst>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6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U20" sqref="U20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16384" width="10.8984375" style="255"/>
  </cols>
  <sheetData>
    <row r="1" spans="1:23">
      <c r="A1" s="519" t="s">
        <v>767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</row>
    <row r="2" spans="1:23" s="257" customFormat="1" ht="18">
      <c r="A2" s="256"/>
      <c r="C2" s="258"/>
      <c r="D2" s="258"/>
      <c r="E2" s="258"/>
      <c r="F2" s="258"/>
      <c r="G2" s="520" t="s">
        <v>768</v>
      </c>
      <c r="H2" s="520"/>
      <c r="I2" s="258"/>
      <c r="J2" s="520" t="s">
        <v>769</v>
      </c>
      <c r="K2" s="520"/>
      <c r="L2" s="520" t="s">
        <v>770</v>
      </c>
      <c r="M2" s="520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1887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1906</v>
      </c>
      <c r="B16" s="263" t="s">
        <v>1540</v>
      </c>
      <c r="C16" s="264">
        <v>2</v>
      </c>
      <c r="D16" s="264">
        <v>0</v>
      </c>
      <c r="E16" s="264">
        <v>0</v>
      </c>
      <c r="F16" s="264">
        <v>2</v>
      </c>
      <c r="G16" s="264">
        <v>59</v>
      </c>
      <c r="H16" s="264">
        <v>55</v>
      </c>
      <c r="I16" s="314">
        <f xml:space="preserve"> -(H16-G16)</f>
        <v>4</v>
      </c>
      <c r="J16" s="264">
        <v>8</v>
      </c>
      <c r="K16" s="264">
        <v>8</v>
      </c>
      <c r="L16" s="264">
        <v>1</v>
      </c>
      <c r="M16" s="264">
        <v>1</v>
      </c>
      <c r="N16" s="264">
        <v>6</v>
      </c>
      <c r="O16" s="264">
        <v>6</v>
      </c>
      <c r="P16" s="262" t="s">
        <v>1905</v>
      </c>
      <c r="Q16" s="257" t="s">
        <v>1542</v>
      </c>
      <c r="S16" s="262" t="s">
        <v>1906</v>
      </c>
      <c r="T16" s="262">
        <v>2</v>
      </c>
      <c r="U16" s="262">
        <v>0</v>
      </c>
      <c r="V16" s="262">
        <v>1</v>
      </c>
      <c r="W16" s="262">
        <f>V16/T16</f>
        <v>0.5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308</v>
      </c>
      <c r="U18" s="262"/>
      <c r="V18" s="262">
        <f>SUM(V4:V16)</f>
        <v>50</v>
      </c>
      <c r="W18" s="455">
        <f>V18/T18</f>
        <v>0.16233766233766234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1906</v>
      </c>
      <c r="B30" s="267" t="s">
        <v>790</v>
      </c>
      <c r="C30" s="310"/>
      <c r="D30" s="310"/>
      <c r="E30" s="310"/>
      <c r="F30" s="310"/>
      <c r="G30" s="310"/>
      <c r="H30" s="310"/>
      <c r="I30" s="264">
        <f t="shared" si="1"/>
        <v>0</v>
      </c>
      <c r="J30" s="310"/>
      <c r="K30" s="310"/>
      <c r="L30" s="310"/>
      <c r="M30" s="310"/>
      <c r="N30" s="310"/>
      <c r="O30" s="310"/>
      <c r="P30" s="311" t="s">
        <v>1905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4"/>
  <sheetViews>
    <sheetView workbookViewId="0">
      <selection activeCell="B19" sqref="B19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1387</v>
      </c>
      <c r="B10" s="2" t="s">
        <v>1626</v>
      </c>
      <c r="C10" s="2"/>
    </row>
    <row r="11" spans="1:4">
      <c r="A11" s="2" t="s">
        <v>1400</v>
      </c>
      <c r="B11" s="2" t="s">
        <v>1401</v>
      </c>
      <c r="C11" s="433">
        <v>43449</v>
      </c>
    </row>
    <row r="12" spans="1:4">
      <c r="A12" s="2" t="s">
        <v>1388</v>
      </c>
      <c r="B12" s="2" t="s">
        <v>1868</v>
      </c>
      <c r="C12" s="2"/>
      <c r="D12" t="s">
        <v>1869</v>
      </c>
    </row>
    <row r="13" spans="1:4">
      <c r="A13" s="2" t="s">
        <v>1389</v>
      </c>
      <c r="B13" s="2" t="s">
        <v>1871</v>
      </c>
      <c r="C13" s="2"/>
    </row>
    <row r="14" spans="1:4">
      <c r="A14" s="2" t="s">
        <v>1399</v>
      </c>
      <c r="B14" s="2" t="s">
        <v>1576</v>
      </c>
      <c r="C14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workbookViewId="0">
      <selection activeCell="H4" sqref="H4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37</v>
      </c>
      <c r="D2" s="106" t="s">
        <v>1493</v>
      </c>
      <c r="E2" s="106">
        <v>1</v>
      </c>
      <c r="F2" s="106" t="s">
        <v>1864</v>
      </c>
      <c r="G2" s="106">
        <v>536</v>
      </c>
      <c r="H2" s="106">
        <v>739</v>
      </c>
      <c r="I2" s="106">
        <v>62</v>
      </c>
      <c r="J2" s="106">
        <v>93</v>
      </c>
      <c r="K2" s="106">
        <v>28</v>
      </c>
      <c r="L2" s="106"/>
      <c r="M2" s="106"/>
      <c r="N2" s="106">
        <v>2</v>
      </c>
      <c r="O2" s="106">
        <v>7</v>
      </c>
    </row>
    <row r="3" spans="1:15">
      <c r="A3" s="105" t="s">
        <v>26</v>
      </c>
      <c r="B3" s="106" t="s">
        <v>37</v>
      </c>
      <c r="C3" s="106">
        <v>25</v>
      </c>
      <c r="D3" s="106">
        <v>1</v>
      </c>
      <c r="E3" s="106"/>
      <c r="F3" s="106" t="s">
        <v>1895</v>
      </c>
      <c r="G3" s="106">
        <v>367</v>
      </c>
      <c r="H3" s="106">
        <v>1074</v>
      </c>
      <c r="I3" s="106">
        <v>46</v>
      </c>
      <c r="J3" s="106">
        <v>142</v>
      </c>
      <c r="K3" s="106">
        <v>23</v>
      </c>
      <c r="L3" s="106"/>
      <c r="M3" s="106"/>
      <c r="N3" s="106"/>
      <c r="O3" s="106">
        <v>2</v>
      </c>
    </row>
    <row r="4" spans="1:15">
      <c r="A4" s="105" t="s">
        <v>28</v>
      </c>
      <c r="B4" s="106" t="s">
        <v>1872</v>
      </c>
      <c r="C4" s="106">
        <v>23</v>
      </c>
      <c r="D4" s="106">
        <v>1</v>
      </c>
      <c r="E4" s="106"/>
      <c r="F4" s="106" t="s">
        <v>1930</v>
      </c>
      <c r="G4" s="106">
        <v>232</v>
      </c>
      <c r="H4" s="106">
        <v>720</v>
      </c>
      <c r="I4" s="106">
        <v>29</v>
      </c>
      <c r="J4" s="106">
        <v>109</v>
      </c>
      <c r="K4" s="106">
        <v>20</v>
      </c>
      <c r="L4" s="106"/>
      <c r="M4" s="106"/>
      <c r="N4" s="106">
        <v>1</v>
      </c>
      <c r="O4" s="106">
        <v>1</v>
      </c>
    </row>
    <row r="5" spans="1:15">
      <c r="A5" s="105" t="s">
        <v>25</v>
      </c>
      <c r="B5" s="106" t="s">
        <v>37</v>
      </c>
      <c r="C5" s="106">
        <v>21</v>
      </c>
      <c r="D5" s="106">
        <v>5</v>
      </c>
      <c r="E5" s="106"/>
      <c r="F5" s="106">
        <v>16</v>
      </c>
      <c r="G5" s="106">
        <v>337</v>
      </c>
      <c r="H5" s="106">
        <v>505</v>
      </c>
      <c r="I5" s="106">
        <v>39</v>
      </c>
      <c r="J5" s="106">
        <v>65</v>
      </c>
      <c r="K5" s="106">
        <v>20</v>
      </c>
      <c r="L5" s="106"/>
      <c r="M5" s="106"/>
      <c r="N5" s="106">
        <v>1</v>
      </c>
      <c r="O5" s="106"/>
    </row>
    <row r="6" spans="1:15">
      <c r="A6" s="105" t="s">
        <v>23</v>
      </c>
      <c r="B6" s="106" t="s">
        <v>35</v>
      </c>
      <c r="C6" s="106">
        <v>20</v>
      </c>
      <c r="D6" s="106">
        <v>3</v>
      </c>
      <c r="E6" s="106">
        <v>1</v>
      </c>
      <c r="F6" s="106">
        <v>16</v>
      </c>
      <c r="G6" s="106">
        <v>315</v>
      </c>
      <c r="H6" s="106">
        <v>566</v>
      </c>
      <c r="I6" s="106">
        <v>37</v>
      </c>
      <c r="J6" s="106">
        <v>67</v>
      </c>
      <c r="K6" s="106">
        <v>20</v>
      </c>
      <c r="L6" s="106"/>
      <c r="M6" s="106"/>
      <c r="N6" s="106"/>
      <c r="O6" s="106"/>
    </row>
    <row r="7" spans="1:15">
      <c r="A7" s="105" t="s">
        <v>114</v>
      </c>
      <c r="B7" s="106" t="s">
        <v>35</v>
      </c>
      <c r="C7" s="106">
        <v>20</v>
      </c>
      <c r="D7" s="106">
        <v>8</v>
      </c>
      <c r="E7" s="106">
        <v>1</v>
      </c>
      <c r="F7" s="106">
        <v>11</v>
      </c>
      <c r="G7" s="106">
        <v>380</v>
      </c>
      <c r="H7" s="106">
        <v>473</v>
      </c>
      <c r="I7" s="106">
        <v>42</v>
      </c>
      <c r="J7" s="106">
        <v>56</v>
      </c>
      <c r="K7" s="106">
        <v>19</v>
      </c>
      <c r="L7" s="106"/>
      <c r="M7" s="106">
        <v>1</v>
      </c>
      <c r="N7" s="106"/>
      <c r="O7" s="106"/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29</v>
      </c>
      <c r="B9" s="106" t="s">
        <v>1872</v>
      </c>
      <c r="C9" s="106">
        <v>24</v>
      </c>
      <c r="D9" s="106">
        <v>3</v>
      </c>
      <c r="E9" s="106"/>
      <c r="F9" s="106">
        <v>21</v>
      </c>
      <c r="G9" s="106">
        <v>371</v>
      </c>
      <c r="H9" s="106">
        <v>782</v>
      </c>
      <c r="I9" s="106">
        <v>41</v>
      </c>
      <c r="J9" s="106">
        <v>101</v>
      </c>
      <c r="K9" s="106">
        <v>18</v>
      </c>
      <c r="L9" s="106">
        <v>6</v>
      </c>
      <c r="M9" s="106"/>
      <c r="N9" s="106"/>
      <c r="O9" s="106"/>
    </row>
    <row r="10" spans="1:15">
      <c r="A10" s="105" t="s">
        <v>30</v>
      </c>
      <c r="B10" s="106" t="s">
        <v>1873</v>
      </c>
      <c r="C10" s="106">
        <v>18</v>
      </c>
      <c r="D10" s="106">
        <v>2</v>
      </c>
      <c r="E10" s="106"/>
      <c r="F10" s="106">
        <v>16</v>
      </c>
      <c r="G10" s="106">
        <v>235</v>
      </c>
      <c r="H10" s="106">
        <v>628</v>
      </c>
      <c r="I10" s="106">
        <v>29</v>
      </c>
      <c r="J10" s="106">
        <v>87</v>
      </c>
      <c r="K10" s="106">
        <v>18</v>
      </c>
      <c r="L10" s="106"/>
      <c r="M10" s="106"/>
      <c r="N10" s="106"/>
      <c r="O10" s="106"/>
    </row>
    <row r="11" spans="1:15">
      <c r="A11" s="105" t="s">
        <v>27</v>
      </c>
      <c r="B11" s="106" t="s">
        <v>1872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17</v>
      </c>
      <c r="D12" s="106"/>
      <c r="E12" s="106">
        <v>1</v>
      </c>
      <c r="F12" s="106">
        <v>16</v>
      </c>
      <c r="G12" s="106">
        <v>248</v>
      </c>
      <c r="H12" s="106">
        <v>486</v>
      </c>
      <c r="I12" s="106">
        <v>24</v>
      </c>
      <c r="J12" s="106">
        <v>55</v>
      </c>
      <c r="K12" s="106">
        <v>17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6</v>
      </c>
      <c r="D13" s="106">
        <v>1</v>
      </c>
      <c r="E13" s="106"/>
      <c r="F13" s="106">
        <v>5</v>
      </c>
      <c r="G13" s="106">
        <v>158</v>
      </c>
      <c r="H13" s="106">
        <v>217</v>
      </c>
      <c r="I13" s="106">
        <v>20</v>
      </c>
      <c r="J13" s="106">
        <v>29</v>
      </c>
      <c r="K13" s="106">
        <v>5</v>
      </c>
      <c r="L13" s="106"/>
      <c r="M13" s="106">
        <v>1</v>
      </c>
      <c r="N13" s="106"/>
      <c r="O13" s="106"/>
    </row>
    <row r="14" spans="1:15">
      <c r="A14" s="105" t="s">
        <v>1852</v>
      </c>
      <c r="B14" s="106" t="s">
        <v>974</v>
      </c>
      <c r="C14" s="106">
        <v>4</v>
      </c>
      <c r="D14" s="106">
        <v>1</v>
      </c>
      <c r="E14" s="106"/>
      <c r="F14" s="106">
        <v>3</v>
      </c>
      <c r="G14" s="106">
        <v>58</v>
      </c>
      <c r="H14" s="106">
        <v>137</v>
      </c>
      <c r="I14" s="106">
        <v>5</v>
      </c>
      <c r="J14" s="106">
        <v>18</v>
      </c>
      <c r="K14" s="106">
        <v>3</v>
      </c>
      <c r="L14" s="106"/>
      <c r="M14" s="106">
        <v>1</v>
      </c>
      <c r="N14" s="106"/>
      <c r="O14" s="106"/>
    </row>
    <row r="15" spans="1:15">
      <c r="A15" s="105" t="s">
        <v>1588</v>
      </c>
      <c r="B15" s="106" t="s">
        <v>974</v>
      </c>
      <c r="C15" s="106">
        <v>3</v>
      </c>
      <c r="D15" s="106"/>
      <c r="E15" s="106"/>
      <c r="F15" s="106">
        <v>3</v>
      </c>
      <c r="G15" s="106">
        <v>48</v>
      </c>
      <c r="H15" s="106">
        <v>177</v>
      </c>
      <c r="I15" s="106">
        <v>7</v>
      </c>
      <c r="J15" s="106">
        <v>26</v>
      </c>
      <c r="K15" s="106">
        <v>3</v>
      </c>
      <c r="L15" s="106"/>
      <c r="M15" s="106"/>
      <c r="N15" s="106"/>
      <c r="O15" s="106"/>
    </row>
    <row r="16" spans="1:15">
      <c r="A16" s="105" t="s">
        <v>1594</v>
      </c>
      <c r="B16" s="106" t="s">
        <v>974</v>
      </c>
      <c r="C16" s="106">
        <v>3</v>
      </c>
      <c r="D16" s="106"/>
      <c r="E16" s="106"/>
      <c r="F16" s="106">
        <v>3</v>
      </c>
      <c r="G16" s="106">
        <v>34</v>
      </c>
      <c r="H16" s="106">
        <v>119</v>
      </c>
      <c r="I16" s="106">
        <v>4</v>
      </c>
      <c r="J16" s="106">
        <v>18</v>
      </c>
      <c r="K16" s="106">
        <v>3</v>
      </c>
      <c r="L16" s="106"/>
      <c r="M16" s="106"/>
      <c r="N16" s="106"/>
      <c r="O16" s="106"/>
    </row>
    <row r="17" spans="1:15">
      <c r="A17" s="105" t="s">
        <v>1549</v>
      </c>
      <c r="B17" s="106" t="s">
        <v>974</v>
      </c>
      <c r="C17" s="106">
        <v>3</v>
      </c>
      <c r="D17" s="106"/>
      <c r="E17" s="106"/>
      <c r="F17" s="106">
        <v>3</v>
      </c>
      <c r="G17" s="106">
        <v>80</v>
      </c>
      <c r="H17" s="106">
        <v>141</v>
      </c>
      <c r="I17" s="106">
        <v>12</v>
      </c>
      <c r="J17" s="106">
        <v>22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1907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1612</v>
      </c>
      <c r="B36" s="106" t="s">
        <v>34</v>
      </c>
      <c r="C36" s="106">
        <v>1</v>
      </c>
      <c r="D36" s="106"/>
      <c r="E36" s="106"/>
      <c r="F36" s="106">
        <v>1</v>
      </c>
      <c r="G36" s="106">
        <v>22</v>
      </c>
      <c r="H36" s="106">
        <v>25</v>
      </c>
      <c r="I36" s="106">
        <v>1</v>
      </c>
      <c r="J36" s="106">
        <v>4</v>
      </c>
      <c r="K36" s="106"/>
      <c r="L36" s="106"/>
      <c r="M36" s="106">
        <v>1</v>
      </c>
      <c r="N36" s="106"/>
      <c r="O36" s="106"/>
    </row>
    <row r="37" spans="1:15">
      <c r="A37" s="105" t="s">
        <v>1475</v>
      </c>
      <c r="B37" s="106" t="s">
        <v>34</v>
      </c>
      <c r="C37" s="106">
        <v>1</v>
      </c>
      <c r="D37" s="106"/>
      <c r="E37" s="106"/>
      <c r="F37" s="106">
        <v>1</v>
      </c>
      <c r="G37" s="106">
        <v>27</v>
      </c>
      <c r="H37" s="106">
        <v>35</v>
      </c>
      <c r="I37" s="106">
        <v>3</v>
      </c>
      <c r="J37" s="106">
        <v>5</v>
      </c>
      <c r="K37" s="106"/>
      <c r="L37" s="106"/>
      <c r="M37" s="106">
        <v>1</v>
      </c>
      <c r="N37" s="106"/>
      <c r="O37" s="106"/>
    </row>
    <row r="38" spans="1:15">
      <c r="A38" s="105" t="s">
        <v>331</v>
      </c>
      <c r="B38" s="106" t="s">
        <v>36</v>
      </c>
      <c r="C38" s="106">
        <v>3</v>
      </c>
      <c r="D38" s="106">
        <v>3</v>
      </c>
      <c r="E38" s="106"/>
      <c r="F38" s="106"/>
      <c r="G38" s="106">
        <v>110</v>
      </c>
      <c r="H38" s="106">
        <v>42</v>
      </c>
      <c r="I38" s="106">
        <v>16</v>
      </c>
      <c r="J38" s="106">
        <v>6</v>
      </c>
      <c r="K38" s="106"/>
      <c r="L38" s="106"/>
      <c r="M38" s="106"/>
      <c r="N38" s="106"/>
      <c r="O38" s="106">
        <v>3</v>
      </c>
    </row>
    <row r="39" spans="1:15">
      <c r="A39" s="105" t="s">
        <v>20</v>
      </c>
      <c r="B39" s="106" t="s">
        <v>33</v>
      </c>
      <c r="C39" s="106">
        <v>2</v>
      </c>
      <c r="D39" s="106">
        <v>2</v>
      </c>
      <c r="E39" s="106"/>
      <c r="F39" s="106"/>
      <c r="G39" s="106">
        <v>50</v>
      </c>
      <c r="H39" s="106">
        <v>36</v>
      </c>
      <c r="I39" s="106">
        <v>8</v>
      </c>
      <c r="J39" s="106">
        <v>6</v>
      </c>
      <c r="K39" s="106"/>
      <c r="L39" s="106"/>
      <c r="M39" s="106"/>
      <c r="N39" s="106"/>
      <c r="O39" s="106">
        <v>2</v>
      </c>
    </row>
    <row r="40" spans="1:15">
      <c r="A40" s="105" t="s">
        <v>509</v>
      </c>
      <c r="B40" s="106" t="s">
        <v>36</v>
      </c>
      <c r="C40" s="106">
        <v>2</v>
      </c>
      <c r="D40" s="106">
        <v>2</v>
      </c>
      <c r="E40" s="106"/>
      <c r="F40" s="106"/>
      <c r="G40" s="106">
        <v>65</v>
      </c>
      <c r="H40" s="106">
        <v>34</v>
      </c>
      <c r="I40" s="106">
        <v>10</v>
      </c>
      <c r="J40" s="106">
        <v>4</v>
      </c>
      <c r="K40" s="106"/>
      <c r="L40" s="106"/>
      <c r="M40" s="106"/>
      <c r="N40" s="106"/>
      <c r="O40" s="106">
        <v>2</v>
      </c>
    </row>
    <row r="41" spans="1:15">
      <c r="A41" s="105" t="s">
        <v>1632</v>
      </c>
      <c r="B41" s="106" t="s">
        <v>34</v>
      </c>
      <c r="C41" s="106">
        <v>2</v>
      </c>
      <c r="D41" s="106"/>
      <c r="E41" s="106"/>
      <c r="F41" s="106">
        <v>2</v>
      </c>
      <c r="G41" s="106">
        <v>32</v>
      </c>
      <c r="H41" s="106">
        <v>68</v>
      </c>
      <c r="I41" s="106">
        <v>4</v>
      </c>
      <c r="J41" s="106">
        <v>10</v>
      </c>
      <c r="K41" s="106"/>
      <c r="L41" s="106"/>
      <c r="M41" s="106"/>
      <c r="N41" s="106"/>
      <c r="O41" s="106">
        <v>2</v>
      </c>
    </row>
    <row r="42" spans="1:15">
      <c r="A42" s="105" t="s">
        <v>1111</v>
      </c>
      <c r="B42" s="106" t="s">
        <v>33</v>
      </c>
      <c r="C42" s="106">
        <v>1</v>
      </c>
      <c r="D42" s="106"/>
      <c r="E42" s="106"/>
      <c r="F42" s="106">
        <v>1</v>
      </c>
      <c r="G42" s="106">
        <v>31</v>
      </c>
      <c r="H42" s="106">
        <v>7</v>
      </c>
      <c r="I42" s="106">
        <v>5</v>
      </c>
      <c r="J42" s="106">
        <v>1</v>
      </c>
      <c r="K42" s="106"/>
      <c r="L42" s="106"/>
      <c r="M42" s="106"/>
      <c r="N42" s="106"/>
      <c r="O42" s="106">
        <v>1</v>
      </c>
    </row>
    <row r="43" spans="1:15">
      <c r="A43" s="105" t="s">
        <v>1819</v>
      </c>
      <c r="B43" s="106" t="s">
        <v>33</v>
      </c>
      <c r="C43" s="106">
        <v>1</v>
      </c>
      <c r="D43" s="106"/>
      <c r="E43" s="106"/>
      <c r="F43" s="106">
        <v>1</v>
      </c>
      <c r="G43" s="106">
        <v>38</v>
      </c>
      <c r="H43" s="106">
        <v>33</v>
      </c>
      <c r="I43" s="106">
        <v>6</v>
      </c>
      <c r="J43" s="106">
        <v>5</v>
      </c>
      <c r="K43" s="106"/>
      <c r="L43" s="106"/>
      <c r="M43" s="106"/>
      <c r="N43" s="106"/>
      <c r="O43" s="106">
        <v>1</v>
      </c>
    </row>
    <row r="44" spans="1:15">
      <c r="A44" s="105" t="s">
        <v>8</v>
      </c>
      <c r="B44" s="106" t="s">
        <v>33</v>
      </c>
      <c r="C44" s="106">
        <v>1</v>
      </c>
      <c r="D44" s="106"/>
      <c r="E44" s="106"/>
      <c r="F44" s="106">
        <v>1</v>
      </c>
      <c r="G44" s="106">
        <v>5</v>
      </c>
      <c r="H44" s="106">
        <v>33</v>
      </c>
      <c r="I44" s="106">
        <v>1</v>
      </c>
      <c r="J44" s="106">
        <v>5</v>
      </c>
      <c r="K44" s="106"/>
      <c r="L44" s="106"/>
      <c r="M44" s="106"/>
      <c r="N44" s="106"/>
      <c r="O44" s="106">
        <v>1</v>
      </c>
    </row>
    <row r="45" spans="1:15">
      <c r="A45" s="105" t="s">
        <v>21</v>
      </c>
      <c r="B45" s="106" t="s">
        <v>34</v>
      </c>
      <c r="C45" s="106">
        <v>1</v>
      </c>
      <c r="D45" s="106">
        <v>1</v>
      </c>
      <c r="E45" s="106"/>
      <c r="F45" s="106"/>
      <c r="G45" s="106">
        <v>30</v>
      </c>
      <c r="H45" s="106">
        <v>28</v>
      </c>
      <c r="I45" s="106">
        <v>4</v>
      </c>
      <c r="J45" s="106">
        <v>4</v>
      </c>
      <c r="K45" s="106"/>
      <c r="L45" s="106"/>
      <c r="M45" s="106"/>
      <c r="N45" s="106"/>
      <c r="O45" s="106">
        <v>1</v>
      </c>
    </row>
    <row r="46" spans="1:15">
      <c r="A46" s="105" t="s">
        <v>321</v>
      </c>
      <c r="B46" s="106" t="s">
        <v>33</v>
      </c>
      <c r="C46" s="106">
        <v>1</v>
      </c>
      <c r="D46" s="106">
        <v>1</v>
      </c>
      <c r="E46" s="106"/>
      <c r="F46" s="106"/>
      <c r="G46" s="106">
        <v>14</v>
      </c>
      <c r="H46" s="106">
        <v>12</v>
      </c>
      <c r="I46" s="106">
        <v>2</v>
      </c>
      <c r="J46" s="106">
        <v>2</v>
      </c>
      <c r="K46" s="106"/>
      <c r="L46" s="106"/>
      <c r="M46" s="106"/>
      <c r="N46" s="106"/>
      <c r="O46" s="106">
        <v>1</v>
      </c>
    </row>
    <row r="47" spans="1:15">
      <c r="A47" s="105" t="s">
        <v>322</v>
      </c>
      <c r="B47" s="106" t="s">
        <v>33</v>
      </c>
      <c r="C47" s="106">
        <v>1</v>
      </c>
      <c r="D47" s="106">
        <v>1</v>
      </c>
      <c r="E47" s="106"/>
      <c r="F47" s="106"/>
      <c r="G47" s="106">
        <v>20</v>
      </c>
      <c r="H47" s="106">
        <v>17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1543</v>
      </c>
      <c r="B48" s="106" t="s">
        <v>36</v>
      </c>
      <c r="C48" s="106">
        <v>1</v>
      </c>
      <c r="D48" s="106">
        <v>1</v>
      </c>
      <c r="E48" s="106"/>
      <c r="F48" s="106"/>
      <c r="G48" s="106">
        <v>28</v>
      </c>
      <c r="H48" s="106">
        <v>19</v>
      </c>
      <c r="I48" s="106">
        <v>4</v>
      </c>
      <c r="J48" s="106">
        <v>3</v>
      </c>
      <c r="K48" s="106"/>
      <c r="L48" s="106"/>
      <c r="M48" s="106"/>
      <c r="N48" s="106"/>
      <c r="O48" s="106">
        <v>1</v>
      </c>
    </row>
    <row r="49" spans="1:16">
      <c r="A49" s="105" t="s">
        <v>330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5</v>
      </c>
      <c r="I49" s="106">
        <v>4</v>
      </c>
      <c r="J49" s="106">
        <v>1</v>
      </c>
      <c r="K49" s="106"/>
      <c r="L49" s="106"/>
      <c r="M49" s="106"/>
      <c r="N49" s="106"/>
      <c r="O49" s="106">
        <v>1</v>
      </c>
    </row>
    <row r="50" spans="1:16">
      <c r="A50" s="105" t="s">
        <v>1805</v>
      </c>
      <c r="B50" s="106" t="s">
        <v>36</v>
      </c>
      <c r="C50" s="106">
        <v>1</v>
      </c>
      <c r="D50" s="106">
        <v>1</v>
      </c>
      <c r="E50" s="106"/>
      <c r="F50" s="106"/>
      <c r="G50" s="106">
        <v>26</v>
      </c>
      <c r="H50" s="106">
        <v>7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7" t="s">
        <v>39</v>
      </c>
      <c r="B51" s="105"/>
      <c r="C51" s="103">
        <f>SUM(C2:C50)</f>
        <v>340</v>
      </c>
      <c r="D51" s="103">
        <f>SUM(D2:D50)</f>
        <v>57</v>
      </c>
      <c r="E51" s="103">
        <f>SUM(E2:E49)</f>
        <v>7</v>
      </c>
      <c r="F51" s="103">
        <f>SUM(F2:F49)</f>
        <v>192</v>
      </c>
      <c r="G51" s="103">
        <f>SUM(G2:G50)</f>
        <v>5522</v>
      </c>
      <c r="H51" s="103">
        <f>SUM(H2:H50)</f>
        <v>10060</v>
      </c>
      <c r="I51" s="103">
        <f>SUM(I2:I50)</f>
        <v>670</v>
      </c>
      <c r="J51" s="103">
        <f>SUM(J2:J50)</f>
        <v>1348</v>
      </c>
      <c r="K51" s="103">
        <f>SUM(K2:K49)</f>
        <v>239</v>
      </c>
      <c r="L51" s="103">
        <f>SUM(L2:L49)</f>
        <v>18</v>
      </c>
      <c r="M51" s="103">
        <f>SUM(M2:M49)</f>
        <v>46</v>
      </c>
      <c r="N51" s="103">
        <f>SUM(N2:N49)</f>
        <v>5</v>
      </c>
      <c r="O51" s="103">
        <f>SUM(O2:O50)</f>
        <v>31</v>
      </c>
    </row>
    <row r="53" spans="1:16">
      <c r="M53" s="394" t="s">
        <v>1215</v>
      </c>
      <c r="N53" s="103">
        <f>SUM(K51+L51+M51+N51)</f>
        <v>308</v>
      </c>
      <c r="O53" s="461"/>
      <c r="P53" s="108"/>
    </row>
    <row r="58" spans="1:16">
      <c r="C58" s="521"/>
      <c r="D58" s="521"/>
      <c r="E58" s="109"/>
    </row>
  </sheetData>
  <sortState xmlns:xlrd2="http://schemas.microsoft.com/office/spreadsheetml/2017/richdata2" ref="A2:O50">
    <sortCondition descending="1" ref="K2:K50"/>
    <sortCondition descending="1" ref="L2:L50"/>
    <sortCondition descending="1" ref="M2:M50"/>
    <sortCondition descending="1" ref="N2:N50"/>
    <sortCondition descending="1" ref="O2:O50"/>
  </sortState>
  <mergeCells count="1">
    <mergeCell ref="C58:D5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1"/>
  <sheetViews>
    <sheetView topLeftCell="A343" workbookViewId="0">
      <selection activeCell="C362" sqref="C362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1885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1865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1866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1870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1874</v>
      </c>
      <c r="D348" s="163" t="s">
        <v>1875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1884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1886</v>
      </c>
      <c r="C351" s="41" t="s">
        <v>1888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1889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1891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1892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1893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1894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1896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1908</v>
      </c>
      <c r="C358" s="516" t="s">
        <v>1909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1920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1923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1931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430"/>
      <c r="D362" s="163" t="s">
        <v>133</v>
      </c>
      <c r="E362" s="164">
        <v>45570</v>
      </c>
      <c r="F362" s="183" t="s">
        <v>1512</v>
      </c>
      <c r="G362" s="487"/>
      <c r="H362" s="41"/>
      <c r="I362" s="41"/>
    </row>
    <row r="363" spans="1:10" ht="17.399999999999999">
      <c r="A363" s="41">
        <v>340</v>
      </c>
      <c r="B363" s="41" t="s">
        <v>138</v>
      </c>
      <c r="C363" s="454"/>
      <c r="D363" s="163" t="s">
        <v>152</v>
      </c>
      <c r="E363" s="164">
        <v>45576</v>
      </c>
      <c r="F363" s="183" t="s">
        <v>1512</v>
      </c>
      <c r="G363" s="487"/>
      <c r="H363" s="41"/>
      <c r="I363" s="41"/>
    </row>
    <row r="364" spans="1:10" ht="17.399999999999999">
      <c r="A364" s="41">
        <v>341</v>
      </c>
      <c r="B364" s="41" t="s">
        <v>1552</v>
      </c>
      <c r="C364" s="430"/>
      <c r="D364" s="163" t="s">
        <v>133</v>
      </c>
      <c r="E364" s="164">
        <v>45584</v>
      </c>
      <c r="F364" s="183" t="s">
        <v>1512</v>
      </c>
      <c r="G364" s="487"/>
      <c r="H364" s="41"/>
      <c r="I364" s="41"/>
    </row>
    <row r="365" spans="1:10" ht="17.399999999999999">
      <c r="A365" s="41">
        <v>342</v>
      </c>
      <c r="B365" s="41" t="s">
        <v>1910</v>
      </c>
      <c r="C365" s="430"/>
      <c r="D365" s="163" t="s">
        <v>155</v>
      </c>
      <c r="E365" s="164">
        <v>45590</v>
      </c>
      <c r="F365" s="183" t="s">
        <v>1512</v>
      </c>
      <c r="G365" s="487"/>
      <c r="H365" s="41"/>
      <c r="I365" s="41"/>
    </row>
    <row r="366" spans="1:10" ht="17.399999999999999">
      <c r="A366" s="41">
        <v>343</v>
      </c>
      <c r="B366" s="41" t="s">
        <v>139</v>
      </c>
      <c r="C366" s="517"/>
      <c r="D366" s="163" t="s">
        <v>133</v>
      </c>
      <c r="E366" s="164">
        <v>45626</v>
      </c>
      <c r="F366" s="183" t="s">
        <v>1512</v>
      </c>
      <c r="G366" s="487"/>
      <c r="H366" s="41"/>
      <c r="I366" s="41"/>
    </row>
    <row r="367" spans="1:10" ht="17.399999999999999">
      <c r="A367" s="41">
        <v>344</v>
      </c>
      <c r="B367" s="41" t="s">
        <v>208</v>
      </c>
      <c r="C367" s="454"/>
      <c r="D367" s="163" t="s">
        <v>879</v>
      </c>
      <c r="E367" s="164">
        <v>45633</v>
      </c>
      <c r="F367" s="198" t="s">
        <v>496</v>
      </c>
      <c r="G367" s="487"/>
      <c r="H367" s="41"/>
      <c r="I367" s="41"/>
    </row>
    <row r="368" spans="1:10" ht="17.399999999999999">
      <c r="A368" s="41">
        <v>345</v>
      </c>
      <c r="B368" s="41" t="s">
        <v>1911</v>
      </c>
      <c r="C368" s="454"/>
      <c r="D368" s="163" t="s">
        <v>133</v>
      </c>
      <c r="E368" s="164">
        <v>45640</v>
      </c>
      <c r="F368" s="198" t="s">
        <v>496</v>
      </c>
      <c r="G368" s="487"/>
      <c r="H368" s="41"/>
      <c r="I368" s="41"/>
    </row>
    <row r="369" spans="1:9" ht="17.399999999999999">
      <c r="A369" s="41">
        <v>346</v>
      </c>
      <c r="B369" s="41" t="s">
        <v>1353</v>
      </c>
      <c r="C369" s="430"/>
      <c r="D369" s="163" t="s">
        <v>118</v>
      </c>
      <c r="E369" s="164">
        <v>45647</v>
      </c>
      <c r="F369" s="183" t="s">
        <v>1512</v>
      </c>
      <c r="G369" s="487"/>
      <c r="H369" s="41"/>
      <c r="I369" s="41"/>
    </row>
    <row r="370" spans="1:9" ht="17.399999999999999">
      <c r="A370" s="41">
        <v>347</v>
      </c>
      <c r="B370" s="41" t="s">
        <v>1352</v>
      </c>
      <c r="C370" s="430"/>
      <c r="D370" s="163" t="s">
        <v>133</v>
      </c>
      <c r="E370" s="164">
        <v>45654</v>
      </c>
      <c r="F370" s="183" t="s">
        <v>1512</v>
      </c>
      <c r="G370" s="487"/>
      <c r="H370" s="41"/>
      <c r="I370" s="41"/>
    </row>
    <row r="371" spans="1:9" ht="17.399999999999999">
      <c r="A371" s="41">
        <v>348</v>
      </c>
      <c r="B371" s="41" t="s">
        <v>1224</v>
      </c>
      <c r="C371" s="454"/>
      <c r="D371" s="163" t="s">
        <v>1912</v>
      </c>
      <c r="E371" s="164">
        <v>45668</v>
      </c>
      <c r="F371" s="198" t="s">
        <v>496</v>
      </c>
      <c r="G371" s="487"/>
      <c r="H371" s="41"/>
      <c r="I371" s="41"/>
    </row>
    <row r="372" spans="1:9" ht="17.399999999999999">
      <c r="A372" s="41">
        <v>349</v>
      </c>
      <c r="B372" s="41" t="s">
        <v>946</v>
      </c>
      <c r="C372" s="454"/>
      <c r="D372" s="163" t="s">
        <v>133</v>
      </c>
      <c r="E372" s="164">
        <v>45675</v>
      </c>
      <c r="F372" s="198" t="s">
        <v>496</v>
      </c>
      <c r="G372" s="487"/>
      <c r="H372" s="41"/>
      <c r="I372" s="41"/>
    </row>
    <row r="373" spans="1:9" ht="17.399999999999999">
      <c r="A373" s="41">
        <v>350</v>
      </c>
      <c r="B373" s="41" t="s">
        <v>210</v>
      </c>
      <c r="C373" s="430"/>
      <c r="D373" s="163" t="s">
        <v>905</v>
      </c>
      <c r="E373" s="164">
        <v>45683</v>
      </c>
      <c r="F373" s="183" t="s">
        <v>1512</v>
      </c>
      <c r="G373" s="487"/>
      <c r="H373" s="41"/>
      <c r="I373" s="41"/>
    </row>
    <row r="374" spans="1:9" ht="17.399999999999999">
      <c r="A374" s="41">
        <v>351</v>
      </c>
      <c r="B374" s="41" t="s">
        <v>1484</v>
      </c>
      <c r="C374" s="41"/>
      <c r="D374" s="163" t="s">
        <v>1539</v>
      </c>
      <c r="E374" s="164">
        <v>45702</v>
      </c>
      <c r="F374" s="183" t="s">
        <v>1512</v>
      </c>
      <c r="G374" s="487"/>
      <c r="H374" s="41"/>
      <c r="I374" s="41"/>
    </row>
    <row r="375" spans="1:9" ht="17.399999999999999">
      <c r="A375" s="41">
        <v>352</v>
      </c>
      <c r="B375" s="41" t="s">
        <v>211</v>
      </c>
      <c r="C375" s="173"/>
      <c r="D375" s="163" t="s">
        <v>133</v>
      </c>
      <c r="E375" s="164">
        <v>45716</v>
      </c>
      <c r="F375" s="183" t="s">
        <v>1512</v>
      </c>
      <c r="G375" s="487"/>
      <c r="H375" s="41"/>
      <c r="I375" s="41"/>
    </row>
    <row r="376" spans="1:9" ht="17.399999999999999">
      <c r="A376" s="41">
        <v>353</v>
      </c>
      <c r="B376" s="41" t="s">
        <v>1886</v>
      </c>
      <c r="C376" s="41"/>
      <c r="D376" s="163" t="s">
        <v>1538</v>
      </c>
      <c r="E376" s="164">
        <v>45738</v>
      </c>
      <c r="F376" s="183" t="s">
        <v>1512</v>
      </c>
      <c r="G376" s="487"/>
      <c r="H376" s="41"/>
      <c r="I376" s="41"/>
    </row>
    <row r="377" spans="1:9" ht="17.399999999999999">
      <c r="A377" s="41">
        <v>354</v>
      </c>
      <c r="B377" s="41" t="s">
        <v>1772</v>
      </c>
      <c r="C377" s="41"/>
      <c r="D377" s="163" t="s">
        <v>1774</v>
      </c>
      <c r="E377" s="164">
        <v>45745</v>
      </c>
      <c r="F377" s="183" t="s">
        <v>1512</v>
      </c>
      <c r="G377" s="487"/>
      <c r="H377" s="41"/>
      <c r="I377" s="41"/>
    </row>
    <row r="378" spans="1:9" ht="17.399999999999999">
      <c r="A378" s="41">
        <v>355</v>
      </c>
      <c r="B378" s="41" t="s">
        <v>567</v>
      </c>
      <c r="C378" s="173"/>
      <c r="D378" s="163" t="s">
        <v>133</v>
      </c>
      <c r="E378" s="164">
        <v>45766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1456</v>
      </c>
      <c r="C379" s="249"/>
      <c r="D379" s="41" t="s">
        <v>133</v>
      </c>
      <c r="E379" s="514">
        <v>45773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</v>
      </c>
      <c r="C380" s="41"/>
      <c r="D380" s="41" t="s">
        <v>579</v>
      </c>
      <c r="E380" s="514">
        <v>45787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132</v>
      </c>
      <c r="C381" s="41"/>
      <c r="D381" s="41" t="s">
        <v>133</v>
      </c>
      <c r="E381" s="514">
        <v>45794</v>
      </c>
      <c r="F381" s="183" t="s">
        <v>1512</v>
      </c>
      <c r="G381" s="487"/>
      <c r="H381" s="41"/>
      <c r="I381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9"/>
  <sheetViews>
    <sheetView topLeftCell="B323" zoomScaleNormal="100" workbookViewId="0">
      <selection activeCell="K333" sqref="K333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12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12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12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12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12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12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12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12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12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12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12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12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12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12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12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12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  <c r="I304" s="93" t="s">
        <v>311</v>
      </c>
      <c r="J304" s="2" t="s">
        <v>1376</v>
      </c>
      <c r="K304" s="41" t="s">
        <v>1231</v>
      </c>
      <c r="L304" s="2" t="s">
        <v>1375</v>
      </c>
    </row>
    <row r="305" spans="1:12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  <c r="I305" s="189" t="s">
        <v>564</v>
      </c>
      <c r="J305" s="2">
        <v>51</v>
      </c>
      <c r="K305" s="41">
        <v>4</v>
      </c>
      <c r="L305" s="2">
        <f>SUM(J305:K305)</f>
        <v>55</v>
      </c>
    </row>
    <row r="306" spans="1:12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  <c r="I306" s="189" t="s">
        <v>277</v>
      </c>
      <c r="J306" s="2">
        <v>49</v>
      </c>
      <c r="K306" s="41">
        <v>2</v>
      </c>
      <c r="L306" s="2">
        <f>SUM(J306:K306)</f>
        <v>51</v>
      </c>
    </row>
    <row r="307" spans="1:12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  <c r="I307" s="189" t="s">
        <v>922</v>
      </c>
      <c r="J307" s="2">
        <v>28</v>
      </c>
      <c r="K307" s="41">
        <v>2</v>
      </c>
      <c r="L307" s="2">
        <f>SUM(J307:K307)</f>
        <v>30</v>
      </c>
    </row>
    <row r="308" spans="1:12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  <c r="I308" s="189" t="s">
        <v>1182</v>
      </c>
      <c r="J308" s="2">
        <v>25</v>
      </c>
      <c r="K308" s="41">
        <v>1</v>
      </c>
      <c r="L308" s="2">
        <f>SUM(J308:K308)</f>
        <v>26</v>
      </c>
    </row>
    <row r="309" spans="1:12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  <c r="I309" s="189" t="s">
        <v>1344</v>
      </c>
      <c r="J309" s="2">
        <v>23</v>
      </c>
      <c r="K309" s="41">
        <v>1</v>
      </c>
      <c r="L309" s="2">
        <f>J309+K309</f>
        <v>24</v>
      </c>
    </row>
    <row r="310" spans="1:12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  <c r="I310" s="189" t="s">
        <v>178</v>
      </c>
      <c r="J310" s="2">
        <v>19</v>
      </c>
      <c r="K310" s="41">
        <v>4</v>
      </c>
      <c r="L310" s="2">
        <f t="shared" ref="L310:L336" si="0">SUM(J310:K310)</f>
        <v>23</v>
      </c>
    </row>
    <row r="311" spans="1:12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  <c r="I311" s="189" t="s">
        <v>158</v>
      </c>
      <c r="J311" s="2">
        <v>15</v>
      </c>
      <c r="K311" s="41">
        <v>2</v>
      </c>
      <c r="L311" s="2">
        <f t="shared" si="0"/>
        <v>17</v>
      </c>
    </row>
    <row r="312" spans="1:12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  <c r="I312" s="189" t="s">
        <v>1350</v>
      </c>
      <c r="J312" s="2">
        <v>14</v>
      </c>
      <c r="K312" s="41"/>
      <c r="L312" s="2">
        <f t="shared" si="0"/>
        <v>14</v>
      </c>
    </row>
    <row r="313" spans="1:12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  <c r="I313" s="189" t="s">
        <v>1784</v>
      </c>
      <c r="J313" s="2">
        <v>13</v>
      </c>
      <c r="K313" s="41">
        <v>3</v>
      </c>
      <c r="L313" s="2">
        <f t="shared" si="0"/>
        <v>16</v>
      </c>
    </row>
    <row r="314" spans="1:12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  <c r="I314" s="189" t="s">
        <v>262</v>
      </c>
      <c r="J314" s="2">
        <v>12</v>
      </c>
      <c r="K314" s="41"/>
      <c r="L314" s="2">
        <f t="shared" si="0"/>
        <v>12</v>
      </c>
    </row>
    <row r="315" spans="1:12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  <c r="I315" s="189" t="s">
        <v>1714</v>
      </c>
      <c r="J315" s="2">
        <v>11</v>
      </c>
      <c r="K315" s="41"/>
      <c r="L315" s="2">
        <f t="shared" si="0"/>
        <v>11</v>
      </c>
    </row>
    <row r="316" spans="1:12" ht="17.399999999999999">
      <c r="A316" s="41">
        <v>315</v>
      </c>
      <c r="B316" s="41" t="s">
        <v>1885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  <c r="I316" s="189" t="s">
        <v>1833</v>
      </c>
      <c r="J316" s="511">
        <v>5</v>
      </c>
      <c r="K316" s="41">
        <v>1</v>
      </c>
      <c r="L316" s="2">
        <f t="shared" si="0"/>
        <v>6</v>
      </c>
    </row>
    <row r="317" spans="1:12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  <c r="I317" s="189" t="s">
        <v>794</v>
      </c>
      <c r="J317" s="2">
        <v>4</v>
      </c>
      <c r="K317" s="41">
        <v>1</v>
      </c>
      <c r="L317" s="2">
        <f t="shared" si="0"/>
        <v>5</v>
      </c>
    </row>
    <row r="318" spans="1:12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  <c r="I318" s="189" t="s">
        <v>1264</v>
      </c>
      <c r="J318" s="2">
        <v>4</v>
      </c>
      <c r="K318" s="41">
        <v>2</v>
      </c>
      <c r="L318" s="2">
        <f t="shared" si="0"/>
        <v>6</v>
      </c>
    </row>
    <row r="319" spans="1:12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  <c r="I319" s="189" t="s">
        <v>1867</v>
      </c>
      <c r="J319" s="2">
        <v>4</v>
      </c>
      <c r="K319" s="41"/>
      <c r="L319" s="2">
        <f t="shared" si="0"/>
        <v>4</v>
      </c>
    </row>
    <row r="320" spans="1:12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  <c r="I320" s="189" t="s">
        <v>893</v>
      </c>
      <c r="J320" s="2">
        <v>4</v>
      </c>
      <c r="K320" s="41"/>
      <c r="L320" s="2">
        <f t="shared" si="0"/>
        <v>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  <c r="I321" s="189" t="s">
        <v>425</v>
      </c>
      <c r="J321" s="2">
        <v>3</v>
      </c>
      <c r="K321" s="41"/>
      <c r="L321" s="2">
        <f t="shared" si="0"/>
        <v>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  <c r="I322" s="189" t="s">
        <v>199</v>
      </c>
      <c r="J322" s="2">
        <v>3</v>
      </c>
      <c r="K322" s="41"/>
      <c r="L322" s="2">
        <f t="shared" si="0"/>
        <v>3</v>
      </c>
    </row>
    <row r="323" spans="1:12" ht="17.399999999999999">
      <c r="A323" s="41">
        <v>322</v>
      </c>
      <c r="B323" s="41" t="s">
        <v>1353</v>
      </c>
      <c r="C323" s="41" t="s">
        <v>1865</v>
      </c>
      <c r="D323" s="163" t="s">
        <v>118</v>
      </c>
      <c r="E323" s="164">
        <v>45290</v>
      </c>
      <c r="F323" s="183" t="s">
        <v>1512</v>
      </c>
      <c r="G323" s="41" t="s">
        <v>1833</v>
      </c>
      <c r="I323" s="189" t="s">
        <v>838</v>
      </c>
      <c r="J323" s="2">
        <v>3</v>
      </c>
      <c r="K323" s="41">
        <v>1</v>
      </c>
      <c r="L323" s="2">
        <f t="shared" si="0"/>
        <v>4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1867</v>
      </c>
      <c r="I324" s="189" t="s">
        <v>1613</v>
      </c>
      <c r="J324" s="2">
        <v>3</v>
      </c>
      <c r="K324" s="41"/>
      <c r="L324" s="2">
        <f t="shared" si="0"/>
        <v>3</v>
      </c>
    </row>
    <row r="325" spans="1:12" ht="17.399999999999999">
      <c r="A325" s="41">
        <v>324</v>
      </c>
      <c r="B325" s="41" t="s">
        <v>961</v>
      </c>
      <c r="C325" s="249" t="s">
        <v>1870</v>
      </c>
      <c r="D325" s="163" t="s">
        <v>963</v>
      </c>
      <c r="E325" s="164">
        <v>45311</v>
      </c>
      <c r="F325" s="198" t="s">
        <v>496</v>
      </c>
      <c r="G325" s="41" t="s">
        <v>1867</v>
      </c>
      <c r="I325" s="189" t="s">
        <v>1592</v>
      </c>
      <c r="J325" s="2">
        <v>3</v>
      </c>
      <c r="K325" s="41"/>
      <c r="L325" s="2">
        <f t="shared" si="0"/>
        <v>3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1867</v>
      </c>
      <c r="I326" s="189" t="s">
        <v>161</v>
      </c>
      <c r="J326" s="2">
        <v>2</v>
      </c>
      <c r="K326" s="41">
        <v>2</v>
      </c>
      <c r="L326" s="2">
        <f t="shared" si="0"/>
        <v>4</v>
      </c>
    </row>
    <row r="327" spans="1:12" ht="17.399999999999999">
      <c r="A327" s="41">
        <v>326</v>
      </c>
      <c r="B327" s="41" t="s">
        <v>1780</v>
      </c>
      <c r="C327" s="41" t="s">
        <v>1874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189" t="s">
        <v>1558</v>
      </c>
      <c r="J327" s="2">
        <v>2</v>
      </c>
      <c r="K327" s="41"/>
      <c r="L327" s="2">
        <f t="shared" si="0"/>
        <v>2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819</v>
      </c>
      <c r="J328" s="2">
        <v>1</v>
      </c>
      <c r="K328" s="41">
        <v>1</v>
      </c>
      <c r="L328" s="2">
        <f t="shared" si="0"/>
        <v>2</v>
      </c>
    </row>
    <row r="329" spans="1:12" ht="17.399999999999999">
      <c r="A329" s="41">
        <v>328</v>
      </c>
      <c r="B329" s="41" t="s">
        <v>135</v>
      </c>
      <c r="C329" s="41" t="s">
        <v>1884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674</v>
      </c>
      <c r="J329" s="2">
        <v>1</v>
      </c>
      <c r="K329" s="41"/>
      <c r="L329" s="2">
        <f t="shared" si="0"/>
        <v>1</v>
      </c>
    </row>
    <row r="330" spans="1:12" ht="17.399999999999999">
      <c r="A330" s="41">
        <v>329</v>
      </c>
      <c r="B330" s="41" t="s">
        <v>1886</v>
      </c>
      <c r="C330" s="41" t="s">
        <v>1888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1757</v>
      </c>
      <c r="J330" s="2">
        <v>1</v>
      </c>
      <c r="K330" s="41"/>
      <c r="L330" s="2">
        <f t="shared" si="0"/>
        <v>1</v>
      </c>
    </row>
    <row r="331" spans="1:12" ht="17.399999999999999">
      <c r="A331" s="41">
        <v>330</v>
      </c>
      <c r="B331" s="41" t="s">
        <v>208</v>
      </c>
      <c r="C331" s="41" t="s">
        <v>1891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1738</v>
      </c>
      <c r="J331" s="2">
        <v>1</v>
      </c>
      <c r="K331" s="41"/>
      <c r="L331" s="2">
        <f t="shared" si="0"/>
        <v>1</v>
      </c>
    </row>
    <row r="332" spans="1:12" ht="17.399999999999999">
      <c r="A332" s="41">
        <v>331</v>
      </c>
      <c r="B332" s="41" t="s">
        <v>567</v>
      </c>
      <c r="C332" s="173" t="s">
        <v>1892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416</v>
      </c>
      <c r="J332" s="2">
        <v>1</v>
      </c>
      <c r="K332" s="41"/>
      <c r="L332" s="2">
        <f t="shared" si="0"/>
        <v>1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1932</v>
      </c>
      <c r="J333" s="2">
        <v>1</v>
      </c>
      <c r="K333" s="41"/>
      <c r="L333" s="2">
        <f t="shared" si="0"/>
        <v>1</v>
      </c>
    </row>
    <row r="334" spans="1:12" ht="17.399999999999999">
      <c r="A334" s="41">
        <v>333</v>
      </c>
      <c r="B334" s="41" t="s">
        <v>218</v>
      </c>
      <c r="C334" s="41" t="s">
        <v>1894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880</v>
      </c>
      <c r="J334" s="2">
        <v>1</v>
      </c>
      <c r="K334" s="41"/>
      <c r="L334" s="2">
        <f t="shared" si="0"/>
        <v>1</v>
      </c>
    </row>
    <row r="335" spans="1:12" ht="17.399999999999999">
      <c r="A335" s="41">
        <v>334</v>
      </c>
      <c r="B335" s="41" t="s">
        <v>138</v>
      </c>
      <c r="C335" s="41" t="s">
        <v>1896</v>
      </c>
      <c r="D335" s="41" t="s">
        <v>1897</v>
      </c>
      <c r="E335" s="514">
        <v>45443</v>
      </c>
      <c r="F335" s="183" t="s">
        <v>1512</v>
      </c>
      <c r="G335" s="41" t="s">
        <v>1867</v>
      </c>
      <c r="I335" s="189" t="s">
        <v>1739</v>
      </c>
      <c r="J335" s="189"/>
      <c r="K335" s="41">
        <v>1</v>
      </c>
      <c r="L335" s="2">
        <f t="shared" si="0"/>
        <v>1</v>
      </c>
    </row>
    <row r="336" spans="1:12">
      <c r="B336" s="41" t="s">
        <v>1908</v>
      </c>
      <c r="C336" s="454" t="s">
        <v>1909</v>
      </c>
      <c r="D336" s="163" t="s">
        <v>133</v>
      </c>
      <c r="E336" s="164">
        <v>45526</v>
      </c>
      <c r="F336" s="63" t="s">
        <v>9</v>
      </c>
      <c r="G336" s="41" t="s">
        <v>1913</v>
      </c>
      <c r="I336" s="189" t="s">
        <v>1822</v>
      </c>
      <c r="J336" s="2"/>
      <c r="K336" s="41">
        <v>1</v>
      </c>
      <c r="L336" s="2">
        <f t="shared" si="0"/>
        <v>1</v>
      </c>
    </row>
    <row r="337" spans="2:12">
      <c r="B337" s="41" t="s">
        <v>567</v>
      </c>
      <c r="C337" s="454" t="s">
        <v>1920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56" t="s">
        <v>1375</v>
      </c>
      <c r="J337" s="2">
        <f>SUM(J305:J336)</f>
        <v>307</v>
      </c>
      <c r="K337" s="41">
        <f>SUM(K305:K332)</f>
        <v>27</v>
      </c>
      <c r="L337" s="2">
        <f>SUM(L305:L336)</f>
        <v>336</v>
      </c>
    </row>
    <row r="338" spans="2:12" ht="17.399999999999999">
      <c r="B338" s="41" t="s">
        <v>1537</v>
      </c>
      <c r="C338" s="41" t="s">
        <v>1923</v>
      </c>
      <c r="D338" s="163" t="s">
        <v>222</v>
      </c>
      <c r="E338" s="164">
        <v>45555</v>
      </c>
      <c r="F338" s="183" t="s">
        <v>1512</v>
      </c>
      <c r="G338" s="41" t="s">
        <v>1784</v>
      </c>
    </row>
    <row r="339" spans="2:12" ht="17.399999999999999">
      <c r="B339" s="41" t="s">
        <v>223</v>
      </c>
      <c r="C339" s="41" t="s">
        <v>1931</v>
      </c>
      <c r="D339" s="163" t="s">
        <v>133</v>
      </c>
      <c r="E339" s="164">
        <v>45563</v>
      </c>
      <c r="F339" s="183" t="s">
        <v>1512</v>
      </c>
      <c r="G339" s="41" t="s">
        <v>1932</v>
      </c>
    </row>
    <row r="340" spans="2:12" ht="17.399999999999999">
      <c r="B340" s="41" t="s">
        <v>1721</v>
      </c>
      <c r="C340" s="430"/>
      <c r="D340" s="163" t="s">
        <v>133</v>
      </c>
      <c r="E340" s="164">
        <v>45570</v>
      </c>
      <c r="F340" s="183" t="s">
        <v>1512</v>
      </c>
      <c r="G340" s="41"/>
    </row>
    <row r="341" spans="2:12" ht="17.399999999999999">
      <c r="B341" s="41" t="s">
        <v>138</v>
      </c>
      <c r="C341" s="454"/>
      <c r="D341" s="163" t="s">
        <v>152</v>
      </c>
      <c r="E341" s="164">
        <v>45576</v>
      </c>
      <c r="F341" s="183" t="s">
        <v>1512</v>
      </c>
      <c r="G341" s="41"/>
    </row>
    <row r="342" spans="2:12" ht="17.399999999999999">
      <c r="B342" s="41" t="s">
        <v>1552</v>
      </c>
      <c r="C342" s="430"/>
      <c r="D342" s="163" t="s">
        <v>133</v>
      </c>
      <c r="E342" s="164">
        <v>45584</v>
      </c>
      <c r="F342" s="183" t="s">
        <v>1512</v>
      </c>
      <c r="G342" s="41"/>
    </row>
    <row r="343" spans="2:12" ht="17.399999999999999">
      <c r="B343" s="41" t="s">
        <v>1910</v>
      </c>
      <c r="C343" s="430"/>
      <c r="D343" s="163" t="s">
        <v>155</v>
      </c>
      <c r="E343" s="164">
        <v>45590</v>
      </c>
      <c r="F343" s="183" t="s">
        <v>1512</v>
      </c>
      <c r="G343" s="41"/>
    </row>
    <row r="344" spans="2:12" ht="17.399999999999999">
      <c r="B344" s="41" t="s">
        <v>139</v>
      </c>
      <c r="C344" s="517"/>
      <c r="D344" s="163" t="s">
        <v>133</v>
      </c>
      <c r="E344" s="164">
        <v>45626</v>
      </c>
      <c r="F344" s="183" t="s">
        <v>1512</v>
      </c>
      <c r="G344" s="41"/>
    </row>
    <row r="345" spans="2:12" ht="17.399999999999999">
      <c r="B345" s="41" t="s">
        <v>208</v>
      </c>
      <c r="C345" s="454"/>
      <c r="D345" s="163" t="s">
        <v>879</v>
      </c>
      <c r="E345" s="164">
        <v>45633</v>
      </c>
      <c r="F345" s="198" t="s">
        <v>496</v>
      </c>
      <c r="G345" s="41"/>
    </row>
    <row r="346" spans="2:12" ht="17.399999999999999">
      <c r="B346" s="41" t="s">
        <v>1911</v>
      </c>
      <c r="C346" s="454"/>
      <c r="D346" s="163" t="s">
        <v>133</v>
      </c>
      <c r="E346" s="164">
        <v>45640</v>
      </c>
      <c r="F346" s="198" t="s">
        <v>496</v>
      </c>
      <c r="G346" s="41"/>
    </row>
    <row r="347" spans="2:12" ht="17.399999999999999">
      <c r="B347" s="41" t="s">
        <v>1353</v>
      </c>
      <c r="C347" s="430"/>
      <c r="D347" s="163" t="s">
        <v>118</v>
      </c>
      <c r="E347" s="164">
        <v>45647</v>
      </c>
      <c r="F347" s="183" t="s">
        <v>1512</v>
      </c>
      <c r="G347" s="41"/>
    </row>
    <row r="348" spans="2:12" ht="17.399999999999999">
      <c r="B348" s="41" t="s">
        <v>1352</v>
      </c>
      <c r="C348" s="430"/>
      <c r="D348" s="163" t="s">
        <v>133</v>
      </c>
      <c r="E348" s="164">
        <v>45654</v>
      </c>
      <c r="F348" s="183" t="s">
        <v>1512</v>
      </c>
      <c r="G348" s="41"/>
    </row>
    <row r="349" spans="2:12" ht="17.399999999999999">
      <c r="B349" s="41" t="s">
        <v>1224</v>
      </c>
      <c r="C349" s="454"/>
      <c r="D349" s="163" t="s">
        <v>1912</v>
      </c>
      <c r="E349" s="164">
        <v>45668</v>
      </c>
      <c r="F349" s="198" t="s">
        <v>496</v>
      </c>
      <c r="G349" s="41"/>
    </row>
    <row r="350" spans="2:12" ht="17.399999999999999">
      <c r="B350" s="41" t="s">
        <v>946</v>
      </c>
      <c r="C350" s="454"/>
      <c r="D350" s="163" t="s">
        <v>133</v>
      </c>
      <c r="E350" s="164">
        <v>45675</v>
      </c>
      <c r="F350" s="198" t="s">
        <v>496</v>
      </c>
      <c r="G350" s="41"/>
    </row>
    <row r="351" spans="2:12" ht="17.399999999999999">
      <c r="B351" s="41" t="s">
        <v>210</v>
      </c>
      <c r="C351" s="430"/>
      <c r="D351" s="163" t="s">
        <v>905</v>
      </c>
      <c r="E351" s="164">
        <v>45683</v>
      </c>
      <c r="F351" s="183" t="s">
        <v>1512</v>
      </c>
      <c r="G351" s="41"/>
    </row>
    <row r="352" spans="2:12" ht="17.399999999999999">
      <c r="B352" s="41" t="s">
        <v>1484</v>
      </c>
      <c r="C352" s="41"/>
      <c r="D352" s="163" t="s">
        <v>1539</v>
      </c>
      <c r="E352" s="164">
        <v>45702</v>
      </c>
      <c r="F352" s="183" t="s">
        <v>1512</v>
      </c>
      <c r="G352" s="41"/>
    </row>
    <row r="353" spans="2:7" ht="17.399999999999999">
      <c r="B353" s="41" t="s">
        <v>211</v>
      </c>
      <c r="C353" s="173"/>
      <c r="D353" s="163" t="s">
        <v>133</v>
      </c>
      <c r="E353" s="164">
        <v>45716</v>
      </c>
      <c r="F353" s="183" t="s">
        <v>1512</v>
      </c>
      <c r="G353" s="41"/>
    </row>
    <row r="354" spans="2:7" ht="17.399999999999999">
      <c r="B354" s="41" t="s">
        <v>1886</v>
      </c>
      <c r="C354" s="41"/>
      <c r="D354" s="163" t="s">
        <v>1538</v>
      </c>
      <c r="E354" s="164">
        <v>45738</v>
      </c>
      <c r="F354" s="183" t="s">
        <v>1512</v>
      </c>
      <c r="G354" s="41"/>
    </row>
    <row r="355" spans="2:7" ht="17.399999999999999">
      <c r="B355" s="41" t="s">
        <v>1772</v>
      </c>
      <c r="C355" s="41"/>
      <c r="D355" s="163" t="s">
        <v>1774</v>
      </c>
      <c r="E355" s="164">
        <v>45745</v>
      </c>
      <c r="F355" s="183" t="s">
        <v>1512</v>
      </c>
      <c r="G355" s="41"/>
    </row>
    <row r="356" spans="2:7" ht="17.399999999999999">
      <c r="B356" s="41" t="s">
        <v>567</v>
      </c>
      <c r="C356" s="173"/>
      <c r="D356" s="163" t="s">
        <v>133</v>
      </c>
      <c r="E356" s="164">
        <v>45766</v>
      </c>
      <c r="F356" s="183" t="s">
        <v>1512</v>
      </c>
      <c r="G356" s="41"/>
    </row>
    <row r="357" spans="2:7" ht="17.399999999999999">
      <c r="B357" s="41" t="s">
        <v>1456</v>
      </c>
      <c r="C357" s="249"/>
      <c r="D357" s="41" t="s">
        <v>133</v>
      </c>
      <c r="E357" s="514">
        <v>45773</v>
      </c>
      <c r="F357" s="183" t="s">
        <v>1512</v>
      </c>
      <c r="G357" s="41"/>
    </row>
    <row r="358" spans="2:7" ht="17.399999999999999">
      <c r="B358" s="41" t="s">
        <v>145</v>
      </c>
      <c r="C358" s="41"/>
      <c r="D358" s="41" t="s">
        <v>579</v>
      </c>
      <c r="E358" s="514">
        <v>45787</v>
      </c>
      <c r="F358" s="183" t="s">
        <v>1512</v>
      </c>
      <c r="G358" s="41"/>
    </row>
    <row r="359" spans="2:7" ht="17.399999999999999">
      <c r="B359" s="41" t="s">
        <v>132</v>
      </c>
      <c r="C359" s="41"/>
      <c r="D359" s="41" t="s">
        <v>133</v>
      </c>
      <c r="E359" s="514">
        <v>45794</v>
      </c>
      <c r="F359" s="183" t="s">
        <v>1512</v>
      </c>
      <c r="G359" s="41"/>
    </row>
  </sheetData>
  <sortState xmlns:xlrd2="http://schemas.microsoft.com/office/spreadsheetml/2017/richdata2" ref="I305:L336">
    <sortCondition descending="1" ref="J305:J336"/>
    <sortCondition ref="I305:I336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3"/>
  <sheetViews>
    <sheetView workbookViewId="0">
      <pane xSplit="1" topLeftCell="AC1" activePane="topRight" state="frozen"/>
      <selection pane="topRight" activeCell="AS245" sqref="AS245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31" t="s">
        <v>293</v>
      </c>
      <c r="D1" s="531"/>
      <c r="E1" s="531"/>
      <c r="F1" s="532" t="s">
        <v>295</v>
      </c>
      <c r="G1" s="532"/>
      <c r="H1" s="532"/>
      <c r="I1" s="533" t="s">
        <v>504</v>
      </c>
      <c r="J1" s="533"/>
      <c r="K1" s="533"/>
      <c r="L1" s="534" t="s">
        <v>651</v>
      </c>
      <c r="M1" s="534"/>
      <c r="N1" s="534"/>
      <c r="O1" s="535" t="s">
        <v>816</v>
      </c>
      <c r="P1" s="535"/>
      <c r="Q1" s="535"/>
      <c r="R1" s="544" t="s">
        <v>929</v>
      </c>
      <c r="S1" s="544"/>
      <c r="T1" s="544"/>
      <c r="U1" s="543" t="s">
        <v>1154</v>
      </c>
      <c r="V1" s="543"/>
      <c r="W1" s="543"/>
      <c r="X1" s="542" t="s">
        <v>1265</v>
      </c>
      <c r="Y1" s="542"/>
      <c r="Z1" s="542"/>
      <c r="AA1" s="539" t="s">
        <v>1419</v>
      </c>
      <c r="AB1" s="540"/>
      <c r="AC1" s="540"/>
      <c r="AD1" s="541"/>
      <c r="AE1" s="536" t="s">
        <v>1541</v>
      </c>
      <c r="AF1" s="537"/>
      <c r="AG1" s="538"/>
      <c r="AH1" s="528" t="s">
        <v>1629</v>
      </c>
      <c r="AI1" s="529"/>
      <c r="AJ1" s="530"/>
      <c r="AK1" s="525" t="s">
        <v>1836</v>
      </c>
      <c r="AL1" s="526"/>
      <c r="AM1" s="527"/>
      <c r="AN1" s="522" t="s">
        <v>1906</v>
      </c>
      <c r="AO1" s="523"/>
      <c r="AP1" s="524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 t="shared" ref="AQ3:AQ66" si="0">C3+D3+F3+G3+I3+J3+L3+M3+O3+P3+R3+S3+U3+V3+X3+Y3+AA3+AB3+AC3+AE3+AF3+AH3+AI3+AK3+AL3+AN3+AO3</f>
        <v>161</v>
      </c>
      <c r="AR3" s="68">
        <f t="shared" ref="AR3:AR66" si="1"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 t="shared" si="0"/>
        <v>140</v>
      </c>
      <c r="AR4" s="68">
        <f t="shared" si="1"/>
        <v>35</v>
      </c>
      <c r="AS4" t="s">
        <v>1229</v>
      </c>
    </row>
    <row r="5" spans="1:46">
      <c r="A5" s="380" t="s">
        <v>314</v>
      </c>
      <c r="B5" s="27" t="s">
        <v>95</v>
      </c>
      <c r="C5" s="2"/>
      <c r="D5" s="2"/>
      <c r="E5" s="2"/>
      <c r="F5" s="41">
        <v>15</v>
      </c>
      <c r="G5" s="41">
        <v>2</v>
      </c>
      <c r="H5" s="41"/>
      <c r="I5" s="41">
        <v>10</v>
      </c>
      <c r="J5" s="41">
        <v>6</v>
      </c>
      <c r="K5" s="41">
        <v>5</v>
      </c>
      <c r="L5" s="41">
        <v>11</v>
      </c>
      <c r="M5" s="41">
        <v>3</v>
      </c>
      <c r="N5" s="41"/>
      <c r="O5" s="41">
        <v>11</v>
      </c>
      <c r="P5" s="41">
        <v>5</v>
      </c>
      <c r="Q5" s="41"/>
      <c r="R5" s="41">
        <v>16</v>
      </c>
      <c r="S5" s="41">
        <v>4</v>
      </c>
      <c r="T5" s="41">
        <v>15</v>
      </c>
      <c r="U5" s="41">
        <v>18</v>
      </c>
      <c r="V5" s="41">
        <v>5</v>
      </c>
      <c r="W5" s="41">
        <v>10</v>
      </c>
      <c r="X5" s="41">
        <v>8</v>
      </c>
      <c r="Y5" s="41">
        <v>5</v>
      </c>
      <c r="Z5" s="41">
        <v>5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100">
        <f t="shared" si="0"/>
        <v>119</v>
      </c>
      <c r="AR5" s="68">
        <f t="shared" si="1"/>
        <v>35</v>
      </c>
      <c r="AS5" t="s">
        <v>1230</v>
      </c>
    </row>
    <row r="6" spans="1:46">
      <c r="A6" s="9" t="s">
        <v>410</v>
      </c>
      <c r="B6" s="27" t="s">
        <v>162</v>
      </c>
      <c r="C6" s="68"/>
      <c r="D6" s="21"/>
      <c r="E6" s="68"/>
      <c r="F6" s="127">
        <v>3</v>
      </c>
      <c r="G6" s="41"/>
      <c r="H6" s="41"/>
      <c r="I6" s="41">
        <v>8</v>
      </c>
      <c r="J6" s="41">
        <v>1</v>
      </c>
      <c r="K6" s="41">
        <v>10</v>
      </c>
      <c r="L6" s="41">
        <v>12</v>
      </c>
      <c r="M6" s="41">
        <v>4</v>
      </c>
      <c r="N6" s="41">
        <v>5</v>
      </c>
      <c r="O6" s="41">
        <v>14</v>
      </c>
      <c r="P6" s="41">
        <v>1</v>
      </c>
      <c r="Q6" s="41">
        <v>5</v>
      </c>
      <c r="R6" s="41">
        <v>19</v>
      </c>
      <c r="S6" s="41">
        <v>4</v>
      </c>
      <c r="T6" s="41">
        <v>30</v>
      </c>
      <c r="U6" s="41">
        <v>18</v>
      </c>
      <c r="V6" s="41">
        <v>3</v>
      </c>
      <c r="W6" s="41">
        <v>10</v>
      </c>
      <c r="X6" s="41">
        <v>7</v>
      </c>
      <c r="Y6" s="41">
        <v>4</v>
      </c>
      <c r="Z6" s="41">
        <v>5</v>
      </c>
      <c r="AA6" s="41">
        <v>7</v>
      </c>
      <c r="AB6" s="41">
        <v>2</v>
      </c>
      <c r="AC6" s="41"/>
      <c r="AD6" s="41">
        <v>5</v>
      </c>
      <c r="AE6" s="41">
        <v>10</v>
      </c>
      <c r="AF6" s="41">
        <v>1</v>
      </c>
      <c r="AG6" s="41">
        <v>5</v>
      </c>
      <c r="AH6" s="41"/>
      <c r="AI6" s="41"/>
      <c r="AJ6" s="41"/>
      <c r="AK6" s="41"/>
      <c r="AL6" s="41"/>
      <c r="AM6" s="41"/>
      <c r="AN6" s="41"/>
      <c r="AO6" s="41"/>
      <c r="AP6" s="41"/>
      <c r="AQ6" s="100">
        <f t="shared" si="0"/>
        <v>118</v>
      </c>
      <c r="AR6" s="68">
        <f t="shared" si="1"/>
        <v>75</v>
      </c>
      <c r="AS6" t="s">
        <v>1421</v>
      </c>
    </row>
    <row r="7" spans="1:46">
      <c r="A7" s="9" t="s">
        <v>703</v>
      </c>
      <c r="B7" s="27" t="s">
        <v>103</v>
      </c>
      <c r="C7" s="68"/>
      <c r="D7" s="21"/>
      <c r="E7" s="68"/>
      <c r="F7" s="21"/>
      <c r="G7" s="41"/>
      <c r="H7" s="41"/>
      <c r="I7" s="41"/>
      <c r="J7" s="41"/>
      <c r="K7" s="41"/>
      <c r="L7" s="21">
        <v>13</v>
      </c>
      <c r="M7" s="41">
        <v>4</v>
      </c>
      <c r="N7" s="41">
        <v>99</v>
      </c>
      <c r="O7" s="41">
        <v>14</v>
      </c>
      <c r="P7" s="41">
        <v>6</v>
      </c>
      <c r="Q7" s="41">
        <v>117</v>
      </c>
      <c r="R7" s="41">
        <v>18</v>
      </c>
      <c r="S7" s="41">
        <v>3</v>
      </c>
      <c r="T7" s="41">
        <v>174</v>
      </c>
      <c r="U7" s="41">
        <v>15</v>
      </c>
      <c r="V7" s="41">
        <v>6</v>
      </c>
      <c r="W7" s="41">
        <v>142</v>
      </c>
      <c r="X7" s="41">
        <v>9</v>
      </c>
      <c r="Y7" s="41">
        <v>4</v>
      </c>
      <c r="Z7" s="41">
        <v>54</v>
      </c>
      <c r="AA7" s="41">
        <v>5</v>
      </c>
      <c r="AB7" s="41">
        <v>2</v>
      </c>
      <c r="AC7" s="41">
        <v>5</v>
      </c>
      <c r="AD7" s="41">
        <v>82</v>
      </c>
      <c r="AE7" s="41">
        <v>12</v>
      </c>
      <c r="AF7" s="41">
        <v>2</v>
      </c>
      <c r="AG7" s="41">
        <v>49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 t="shared" si="0"/>
        <v>118</v>
      </c>
      <c r="AR7" s="68">
        <f t="shared" si="1"/>
        <v>717</v>
      </c>
      <c r="AS7" s="485" t="s">
        <v>1486</v>
      </c>
    </row>
    <row r="8" spans="1:46">
      <c r="A8" s="9" t="s">
        <v>723</v>
      </c>
      <c r="B8" s="27" t="s">
        <v>98</v>
      </c>
      <c r="C8" s="68"/>
      <c r="D8" s="21"/>
      <c r="E8" s="68"/>
      <c r="F8" s="21"/>
      <c r="G8" s="41"/>
      <c r="H8" s="41"/>
      <c r="I8" s="41"/>
      <c r="J8" s="41"/>
      <c r="K8" s="41"/>
      <c r="L8" s="41">
        <v>13</v>
      </c>
      <c r="M8" s="41">
        <v>3</v>
      </c>
      <c r="N8" s="41">
        <v>10</v>
      </c>
      <c r="O8" s="41">
        <v>18</v>
      </c>
      <c r="P8" s="41">
        <v>4</v>
      </c>
      <c r="Q8" s="41">
        <v>15</v>
      </c>
      <c r="R8" s="41">
        <v>9</v>
      </c>
      <c r="S8" s="41">
        <v>5</v>
      </c>
      <c r="T8" s="41">
        <v>15</v>
      </c>
      <c r="U8" s="41">
        <v>16</v>
      </c>
      <c r="V8" s="41">
        <v>6</v>
      </c>
      <c r="W8" s="41">
        <v>5</v>
      </c>
      <c r="X8" s="41">
        <v>9</v>
      </c>
      <c r="Y8" s="41">
        <v>4</v>
      </c>
      <c r="Z8" s="41">
        <v>15</v>
      </c>
      <c r="AA8" s="41">
        <v>11</v>
      </c>
      <c r="AB8" s="41">
        <v>2</v>
      </c>
      <c r="AC8" s="41">
        <v>2</v>
      </c>
      <c r="AD8" s="41">
        <v>5</v>
      </c>
      <c r="AE8" s="41">
        <v>5</v>
      </c>
      <c r="AF8" s="41">
        <v>1</v>
      </c>
      <c r="AG8" s="41">
        <v>10</v>
      </c>
      <c r="AH8" s="41">
        <v>8</v>
      </c>
      <c r="AI8" s="41">
        <v>1</v>
      </c>
      <c r="AJ8" s="41"/>
      <c r="AK8" s="41"/>
      <c r="AL8" s="41"/>
      <c r="AM8" s="41"/>
      <c r="AN8" s="41"/>
      <c r="AO8" s="41"/>
      <c r="AP8" s="41"/>
      <c r="AQ8" s="100">
        <f t="shared" si="0"/>
        <v>117</v>
      </c>
      <c r="AR8" s="68">
        <f t="shared" si="1"/>
        <v>75</v>
      </c>
      <c r="AS8" t="s">
        <v>1478</v>
      </c>
    </row>
    <row r="9" spans="1:46">
      <c r="A9" s="9" t="s">
        <v>315</v>
      </c>
      <c r="B9" s="27" t="s">
        <v>100</v>
      </c>
      <c r="C9" s="2"/>
      <c r="D9" s="2"/>
      <c r="E9" s="2"/>
      <c r="F9" s="41">
        <v>20</v>
      </c>
      <c r="G9" s="41">
        <v>5</v>
      </c>
      <c r="H9" s="41"/>
      <c r="I9" s="41">
        <v>16</v>
      </c>
      <c r="J9" s="41">
        <v>6</v>
      </c>
      <c r="K9" s="41">
        <v>5</v>
      </c>
      <c r="L9" s="41">
        <v>14</v>
      </c>
      <c r="M9" s="41">
        <v>4</v>
      </c>
      <c r="N9" s="41"/>
      <c r="O9" s="41">
        <v>14</v>
      </c>
      <c r="P9" s="41">
        <v>4</v>
      </c>
      <c r="Q9" s="41"/>
      <c r="R9" s="41">
        <v>15</v>
      </c>
      <c r="S9" s="41">
        <v>4</v>
      </c>
      <c r="T9" s="41"/>
      <c r="U9" s="41">
        <v>10</v>
      </c>
      <c r="V9" s="41">
        <v>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100">
        <f t="shared" si="0"/>
        <v>116</v>
      </c>
      <c r="AR9" s="68">
        <f t="shared" si="1"/>
        <v>5</v>
      </c>
      <c r="AS9" t="s">
        <v>1228</v>
      </c>
    </row>
    <row r="10" spans="1:46">
      <c r="A10" s="9" t="s">
        <v>615</v>
      </c>
      <c r="B10" s="27" t="s">
        <v>92</v>
      </c>
      <c r="C10" s="2"/>
      <c r="D10" s="2"/>
      <c r="E10" s="2"/>
      <c r="F10" s="2"/>
      <c r="G10" s="2"/>
      <c r="H10" s="2"/>
      <c r="I10" s="41">
        <v>16</v>
      </c>
      <c r="J10" s="41">
        <v>3</v>
      </c>
      <c r="K10" s="41"/>
      <c r="L10" s="41">
        <v>13</v>
      </c>
      <c r="M10" s="41">
        <v>4</v>
      </c>
      <c r="N10" s="41"/>
      <c r="O10" s="41">
        <v>13</v>
      </c>
      <c r="P10" s="41">
        <v>3</v>
      </c>
      <c r="Q10" s="41"/>
      <c r="R10" s="41">
        <v>14</v>
      </c>
      <c r="S10" s="41">
        <v>3</v>
      </c>
      <c r="T10" s="41"/>
      <c r="U10" s="41">
        <v>12</v>
      </c>
      <c r="V10" s="41">
        <v>5</v>
      </c>
      <c r="W10" s="41"/>
      <c r="X10" s="41">
        <v>5</v>
      </c>
      <c r="Y10" s="41">
        <v>3</v>
      </c>
      <c r="Z10" s="41"/>
      <c r="AA10" s="41">
        <v>7</v>
      </c>
      <c r="AB10" s="41">
        <v>3</v>
      </c>
      <c r="AC10" s="41">
        <v>2</v>
      </c>
      <c r="AD10" s="41">
        <v>5</v>
      </c>
      <c r="AE10" s="41">
        <v>9</v>
      </c>
      <c r="AF10" s="41">
        <v>1</v>
      </c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 t="shared" si="0"/>
        <v>116</v>
      </c>
      <c r="AR10" s="68">
        <f t="shared" si="1"/>
        <v>5</v>
      </c>
      <c r="AS10" t="s">
        <v>1434</v>
      </c>
    </row>
    <row r="11" spans="1:46">
      <c r="A11" s="9" t="s">
        <v>984</v>
      </c>
      <c r="B11" s="27" t="s">
        <v>95</v>
      </c>
      <c r="C11" s="68"/>
      <c r="D11" s="21"/>
      <c r="E11" s="68"/>
      <c r="F11" s="21"/>
      <c r="G11" s="41"/>
      <c r="H11" s="41"/>
      <c r="I11" s="21"/>
      <c r="J11" s="41"/>
      <c r="K11" s="41"/>
      <c r="L11" s="41"/>
      <c r="M11" s="41"/>
      <c r="N11" s="41"/>
      <c r="O11" s="41"/>
      <c r="P11" s="41"/>
      <c r="Q11" s="41"/>
      <c r="R11" s="41">
        <v>15</v>
      </c>
      <c r="S11" s="41">
        <v>5</v>
      </c>
      <c r="T11" s="41"/>
      <c r="U11" s="41">
        <v>11</v>
      </c>
      <c r="V11" s="41">
        <v>2</v>
      </c>
      <c r="W11" s="41"/>
      <c r="X11" s="41">
        <v>7</v>
      </c>
      <c r="Y11" s="41">
        <v>3</v>
      </c>
      <c r="Z11" s="41"/>
      <c r="AA11" s="41">
        <v>13</v>
      </c>
      <c r="AB11" s="41">
        <v>3</v>
      </c>
      <c r="AC11" s="41">
        <v>5</v>
      </c>
      <c r="AD11" s="41"/>
      <c r="AE11" s="41">
        <v>6</v>
      </c>
      <c r="AF11" s="41">
        <v>2</v>
      </c>
      <c r="AG11" s="41"/>
      <c r="AH11" s="41">
        <v>14</v>
      </c>
      <c r="AI11" s="41">
        <v>2</v>
      </c>
      <c r="AJ11" s="41">
        <v>5</v>
      </c>
      <c r="AK11" s="41">
        <v>15</v>
      </c>
      <c r="AL11" s="41">
        <v>4</v>
      </c>
      <c r="AM11" s="41">
        <v>10</v>
      </c>
      <c r="AN11" s="41">
        <v>2</v>
      </c>
      <c r="AO11" s="41"/>
      <c r="AP11" s="41"/>
      <c r="AQ11" s="100">
        <f t="shared" si="0"/>
        <v>109</v>
      </c>
      <c r="AR11" s="68">
        <f t="shared" si="1"/>
        <v>15</v>
      </c>
      <c r="AS11" t="s">
        <v>1876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 t="shared" si="0"/>
        <v>108</v>
      </c>
      <c r="AR12" s="68">
        <f t="shared" si="1"/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 t="shared" si="0"/>
        <v>104</v>
      </c>
      <c r="AR13" s="68">
        <f t="shared" si="1"/>
        <v>25</v>
      </c>
      <c r="AS13" t="s">
        <v>1890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 t="shared" si="0"/>
        <v>100</v>
      </c>
      <c r="AR14" s="68">
        <f t="shared" si="1"/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 t="shared" si="0"/>
        <v>94</v>
      </c>
      <c r="AR15" s="68">
        <f t="shared" si="1"/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 t="shared" si="0"/>
        <v>83</v>
      </c>
      <c r="AR16" s="68">
        <f t="shared" si="1"/>
        <v>10</v>
      </c>
    </row>
    <row r="17" spans="1:44">
      <c r="A17" s="9" t="s">
        <v>613</v>
      </c>
      <c r="B17" s="27" t="s">
        <v>103</v>
      </c>
      <c r="C17" s="2"/>
      <c r="D17" s="2"/>
      <c r="E17" s="2"/>
      <c r="F17" s="2"/>
      <c r="G17" s="2"/>
      <c r="H17" s="2"/>
      <c r="I17" s="41">
        <v>13</v>
      </c>
      <c r="J17" s="41">
        <v>3</v>
      </c>
      <c r="K17" s="41">
        <v>38</v>
      </c>
      <c r="L17" s="41">
        <v>9</v>
      </c>
      <c r="M17" s="41">
        <v>6</v>
      </c>
      <c r="N17" s="41">
        <v>49</v>
      </c>
      <c r="O17" s="41">
        <v>15</v>
      </c>
      <c r="P17" s="41">
        <v>4</v>
      </c>
      <c r="Q17" s="41">
        <v>25</v>
      </c>
      <c r="R17" s="41">
        <v>4</v>
      </c>
      <c r="S17" s="41">
        <v>1</v>
      </c>
      <c r="T17" s="41"/>
      <c r="U17" s="41">
        <v>14</v>
      </c>
      <c r="V17" s="41">
        <v>4</v>
      </c>
      <c r="W17" s="41">
        <v>10</v>
      </c>
      <c r="X17" s="41">
        <v>5</v>
      </c>
      <c r="Y17" s="41">
        <v>5</v>
      </c>
      <c r="Z17" s="41">
        <v>5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 t="shared" si="0"/>
        <v>83</v>
      </c>
      <c r="AR17" s="68">
        <f t="shared" si="1"/>
        <v>127</v>
      </c>
    </row>
    <row r="18" spans="1:44">
      <c r="A18" s="380" t="s">
        <v>80</v>
      </c>
      <c r="B18" s="27" t="s">
        <v>104</v>
      </c>
      <c r="C18" s="68">
        <v>15</v>
      </c>
      <c r="D18" s="21">
        <v>6</v>
      </c>
      <c r="E18" s="68">
        <v>10</v>
      </c>
      <c r="F18" s="41">
        <v>3</v>
      </c>
      <c r="G18" s="41"/>
      <c r="H18" s="41"/>
      <c r="I18" s="41">
        <v>14</v>
      </c>
      <c r="J18" s="41">
        <v>3</v>
      </c>
      <c r="K18" s="41">
        <v>5</v>
      </c>
      <c r="L18" s="41">
        <v>18</v>
      </c>
      <c r="M18" s="41">
        <v>4</v>
      </c>
      <c r="N18" s="41">
        <v>5</v>
      </c>
      <c r="O18" s="41">
        <v>14</v>
      </c>
      <c r="P18" s="41">
        <v>2</v>
      </c>
      <c r="Q18" s="41"/>
      <c r="R18" s="41"/>
      <c r="S18" s="41">
        <v>2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 t="shared" si="0"/>
        <v>81</v>
      </c>
      <c r="AR18" s="68">
        <f t="shared" si="1"/>
        <v>20</v>
      </c>
    </row>
    <row r="19" spans="1:44">
      <c r="A19" s="380" t="s">
        <v>91</v>
      </c>
      <c r="B19" s="27" t="s">
        <v>106</v>
      </c>
      <c r="C19" s="68">
        <v>13</v>
      </c>
      <c r="D19" s="21">
        <v>4</v>
      </c>
      <c r="E19" s="68">
        <v>20</v>
      </c>
      <c r="F19" s="41">
        <v>16</v>
      </c>
      <c r="G19" s="41">
        <v>2</v>
      </c>
      <c r="H19" s="41">
        <v>25</v>
      </c>
      <c r="I19" s="41">
        <v>4</v>
      </c>
      <c r="J19" s="41">
        <v>3</v>
      </c>
      <c r="K19" s="41">
        <v>10</v>
      </c>
      <c r="L19" s="41"/>
      <c r="M19" s="41"/>
      <c r="N19" s="41"/>
      <c r="O19" s="41">
        <v>9</v>
      </c>
      <c r="P19" s="41">
        <v>3</v>
      </c>
      <c r="Q19" s="41">
        <v>25</v>
      </c>
      <c r="R19" s="41">
        <v>11</v>
      </c>
      <c r="S19" s="41">
        <v>6</v>
      </c>
      <c r="T19" s="41">
        <v>15</v>
      </c>
      <c r="U19" s="41">
        <v>7</v>
      </c>
      <c r="V19" s="41">
        <v>1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 t="shared" si="0"/>
        <v>79</v>
      </c>
      <c r="AR19" s="68">
        <f t="shared" si="1"/>
        <v>95</v>
      </c>
    </row>
    <row r="20" spans="1:44">
      <c r="A20" s="9" t="s">
        <v>600</v>
      </c>
      <c r="B20" s="27" t="s">
        <v>97</v>
      </c>
      <c r="C20" s="2"/>
      <c r="D20" s="2"/>
      <c r="E20" s="2"/>
      <c r="F20" s="2"/>
      <c r="G20" s="2"/>
      <c r="H20" s="2"/>
      <c r="I20" s="127">
        <v>1</v>
      </c>
      <c r="J20" s="41"/>
      <c r="K20" s="41"/>
      <c r="L20" s="41">
        <v>5</v>
      </c>
      <c r="M20" s="41">
        <v>2</v>
      </c>
      <c r="N20" s="41">
        <v>14</v>
      </c>
      <c r="O20" s="41">
        <v>14</v>
      </c>
      <c r="P20" s="41">
        <v>5</v>
      </c>
      <c r="Q20" s="41">
        <v>11</v>
      </c>
      <c r="R20" s="41">
        <v>16</v>
      </c>
      <c r="S20" s="41">
        <v>3</v>
      </c>
      <c r="T20" s="41">
        <v>51</v>
      </c>
      <c r="U20" s="41">
        <v>7</v>
      </c>
      <c r="V20" s="41">
        <v>1</v>
      </c>
      <c r="W20" s="41">
        <v>3</v>
      </c>
      <c r="X20" s="41">
        <v>8</v>
      </c>
      <c r="Y20" s="41">
        <v>4</v>
      </c>
      <c r="Z20" s="41">
        <v>20</v>
      </c>
      <c r="AA20" s="41">
        <v>2</v>
      </c>
      <c r="AB20" s="41">
        <v>2</v>
      </c>
      <c r="AC20" s="41">
        <v>3</v>
      </c>
      <c r="AD20" s="41">
        <v>10</v>
      </c>
      <c r="AE20" s="41">
        <v>5</v>
      </c>
      <c r="AF20" s="41">
        <v>1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 t="shared" si="0"/>
        <v>79</v>
      </c>
      <c r="AR20" s="68">
        <f t="shared" si="1"/>
        <v>109</v>
      </c>
    </row>
    <row r="21" spans="1:44">
      <c r="A21" s="380" t="s">
        <v>70</v>
      </c>
      <c r="B21" s="27" t="s">
        <v>95</v>
      </c>
      <c r="C21" s="68">
        <v>11</v>
      </c>
      <c r="D21" s="21">
        <v>4</v>
      </c>
      <c r="E21" s="68"/>
      <c r="F21" s="41">
        <v>13</v>
      </c>
      <c r="G21" s="41">
        <v>4</v>
      </c>
      <c r="H21" s="41"/>
      <c r="I21" s="41">
        <v>17</v>
      </c>
      <c r="J21" s="41">
        <v>3</v>
      </c>
      <c r="K21" s="41">
        <v>10</v>
      </c>
      <c r="L21" s="41">
        <v>11</v>
      </c>
      <c r="M21" s="41">
        <v>1</v>
      </c>
      <c r="N21" s="41"/>
      <c r="O21" s="41">
        <v>12</v>
      </c>
      <c r="P21" s="41">
        <v>2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 t="shared" si="0"/>
        <v>78</v>
      </c>
      <c r="AR21" s="68">
        <f t="shared" si="1"/>
        <v>10</v>
      </c>
    </row>
    <row r="22" spans="1:44">
      <c r="A22" s="9" t="s">
        <v>599</v>
      </c>
      <c r="B22" s="27" t="s">
        <v>481</v>
      </c>
      <c r="C22" s="68"/>
      <c r="D22" s="21"/>
      <c r="E22" s="68"/>
      <c r="F22" s="41"/>
      <c r="G22" s="41"/>
      <c r="H22" s="41"/>
      <c r="I22" s="127">
        <v>1</v>
      </c>
      <c r="J22" s="41"/>
      <c r="K22" s="41"/>
      <c r="L22" s="127">
        <v>3</v>
      </c>
      <c r="M22" s="41"/>
      <c r="N22" s="41"/>
      <c r="O22" s="41">
        <v>12</v>
      </c>
      <c r="P22" s="41">
        <v>3</v>
      </c>
      <c r="Q22" s="41"/>
      <c r="R22" s="41">
        <v>6</v>
      </c>
      <c r="S22" s="41">
        <v>3</v>
      </c>
      <c r="T22" s="41">
        <v>5</v>
      </c>
      <c r="U22" s="41">
        <v>10</v>
      </c>
      <c r="V22" s="41">
        <v>3</v>
      </c>
      <c r="W22" s="41">
        <v>5</v>
      </c>
      <c r="X22" s="41">
        <v>9</v>
      </c>
      <c r="Y22" s="41">
        <v>4</v>
      </c>
      <c r="Z22" s="41">
        <v>10</v>
      </c>
      <c r="AA22" s="41">
        <v>5</v>
      </c>
      <c r="AB22" s="41">
        <v>3</v>
      </c>
      <c r="AC22" s="41">
        <v>1</v>
      </c>
      <c r="AD22" s="41">
        <v>5</v>
      </c>
      <c r="AE22" s="41">
        <v>10</v>
      </c>
      <c r="AF22" s="41">
        <v>2</v>
      </c>
      <c r="AG22" s="41">
        <v>5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 t="shared" si="0"/>
        <v>75</v>
      </c>
      <c r="AR22" s="68">
        <f t="shared" si="1"/>
        <v>30</v>
      </c>
    </row>
    <row r="23" spans="1:44">
      <c r="A23" s="9" t="s">
        <v>981</v>
      </c>
      <c r="B23" s="27" t="s">
        <v>481</v>
      </c>
      <c r="C23" s="68"/>
      <c r="D23" s="21"/>
      <c r="E23" s="68"/>
      <c r="F23" s="21"/>
      <c r="G23" s="41"/>
      <c r="H23" s="41"/>
      <c r="I23" s="21"/>
      <c r="J23" s="41"/>
      <c r="K23" s="41"/>
      <c r="L23" s="41"/>
      <c r="M23" s="41"/>
      <c r="N23" s="41"/>
      <c r="O23" s="41"/>
      <c r="P23" s="41"/>
      <c r="Q23" s="41"/>
      <c r="R23" s="127">
        <v>7</v>
      </c>
      <c r="S23" s="127">
        <v>4</v>
      </c>
      <c r="T23" s="41">
        <v>20</v>
      </c>
      <c r="U23" s="41">
        <v>8</v>
      </c>
      <c r="V23" s="41">
        <v>4</v>
      </c>
      <c r="W23" s="41"/>
      <c r="X23" s="41">
        <v>11</v>
      </c>
      <c r="Y23" s="41">
        <v>3</v>
      </c>
      <c r="Z23" s="41">
        <v>15</v>
      </c>
      <c r="AA23" s="41">
        <v>1</v>
      </c>
      <c r="AB23" s="41"/>
      <c r="AC23" s="41">
        <v>3</v>
      </c>
      <c r="AD23" s="41"/>
      <c r="AE23" s="41">
        <v>6</v>
      </c>
      <c r="AF23" s="41">
        <v>2</v>
      </c>
      <c r="AG23" s="41"/>
      <c r="AH23" s="41">
        <v>4</v>
      </c>
      <c r="AI23" s="41">
        <v>2</v>
      </c>
      <c r="AJ23" s="41"/>
      <c r="AK23" s="41">
        <v>13</v>
      </c>
      <c r="AL23" s="41">
        <v>3</v>
      </c>
      <c r="AM23" s="41">
        <v>15</v>
      </c>
      <c r="AN23" s="41">
        <v>2</v>
      </c>
      <c r="AO23" s="41"/>
      <c r="AP23" s="41">
        <v>5</v>
      </c>
      <c r="AQ23" s="100">
        <f t="shared" si="0"/>
        <v>73</v>
      </c>
      <c r="AR23" s="68">
        <f t="shared" si="1"/>
        <v>55</v>
      </c>
    </row>
    <row r="24" spans="1:44">
      <c r="A24" s="9" t="s">
        <v>602</v>
      </c>
      <c r="B24" s="27" t="s">
        <v>93</v>
      </c>
      <c r="C24" s="68"/>
      <c r="D24" s="21"/>
      <c r="E24" s="68"/>
      <c r="F24" s="41"/>
      <c r="G24" s="41"/>
      <c r="H24" s="41"/>
      <c r="I24" s="127">
        <v>1</v>
      </c>
      <c r="J24" s="127">
        <v>1</v>
      </c>
      <c r="K24" s="41"/>
      <c r="L24" s="41"/>
      <c r="M24" s="41"/>
      <c r="N24" s="41"/>
      <c r="O24" s="41"/>
      <c r="P24" s="41"/>
      <c r="Q24" s="41"/>
      <c r="R24" s="41">
        <v>14</v>
      </c>
      <c r="S24" s="41">
        <v>1</v>
      </c>
      <c r="T24" s="41">
        <v>25</v>
      </c>
      <c r="U24" s="41">
        <v>12</v>
      </c>
      <c r="V24" s="41">
        <v>3</v>
      </c>
      <c r="W24" s="41">
        <v>5</v>
      </c>
      <c r="X24" s="41">
        <v>7</v>
      </c>
      <c r="Y24" s="41">
        <v>3</v>
      </c>
      <c r="Z24" s="41"/>
      <c r="AA24" s="41">
        <v>11</v>
      </c>
      <c r="AB24" s="41">
        <v>3</v>
      </c>
      <c r="AC24" s="41">
        <v>5</v>
      </c>
      <c r="AD24" s="41">
        <v>10</v>
      </c>
      <c r="AE24" s="41">
        <v>10</v>
      </c>
      <c r="AF24" s="41">
        <v>1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 t="shared" si="0"/>
        <v>72</v>
      </c>
      <c r="AR24" s="68">
        <f t="shared" si="1"/>
        <v>40</v>
      </c>
    </row>
    <row r="25" spans="1:44">
      <c r="A25" s="380" t="s">
        <v>597</v>
      </c>
      <c r="B25" s="27" t="s">
        <v>95</v>
      </c>
      <c r="C25" s="2"/>
      <c r="D25" s="2"/>
      <c r="E25" s="2"/>
      <c r="F25" s="2"/>
      <c r="G25" s="2"/>
      <c r="H25" s="2"/>
      <c r="I25" s="41">
        <v>20</v>
      </c>
      <c r="J25" s="41">
        <v>6</v>
      </c>
      <c r="K25" s="41">
        <v>15</v>
      </c>
      <c r="L25" s="41">
        <v>10</v>
      </c>
      <c r="M25" s="41">
        <v>6</v>
      </c>
      <c r="N25" s="41">
        <v>5</v>
      </c>
      <c r="O25" s="41">
        <v>12</v>
      </c>
      <c r="P25" s="41">
        <v>3</v>
      </c>
      <c r="Q25" s="41"/>
      <c r="R25" s="41">
        <v>9</v>
      </c>
      <c r="S25" s="41">
        <v>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100">
        <f t="shared" si="0"/>
        <v>69</v>
      </c>
      <c r="AR25" s="68">
        <f t="shared" si="1"/>
        <v>20</v>
      </c>
    </row>
    <row r="26" spans="1:44">
      <c r="A26" s="9" t="s">
        <v>729</v>
      </c>
      <c r="B26" s="27" t="s">
        <v>98</v>
      </c>
      <c r="C26" s="68"/>
      <c r="D26" s="21"/>
      <c r="E26" s="68"/>
      <c r="F26" s="21"/>
      <c r="G26" s="41"/>
      <c r="H26" s="41"/>
      <c r="I26" s="41"/>
      <c r="J26" s="41"/>
      <c r="K26" s="41"/>
      <c r="L26" s="127">
        <v>3</v>
      </c>
      <c r="M26" s="41"/>
      <c r="N26" s="41">
        <v>5</v>
      </c>
      <c r="O26" s="41">
        <v>12</v>
      </c>
      <c r="P26" s="41">
        <v>4</v>
      </c>
      <c r="Q26" s="41">
        <v>20</v>
      </c>
      <c r="R26" s="41">
        <v>15</v>
      </c>
      <c r="S26" s="41">
        <v>2</v>
      </c>
      <c r="T26" s="41">
        <v>40</v>
      </c>
      <c r="U26" s="41">
        <v>10</v>
      </c>
      <c r="V26" s="41">
        <v>2</v>
      </c>
      <c r="W26" s="41">
        <v>20</v>
      </c>
      <c r="X26" s="41">
        <v>6</v>
      </c>
      <c r="Y26" s="41">
        <v>2</v>
      </c>
      <c r="Z26" s="41">
        <v>10</v>
      </c>
      <c r="AA26" s="41">
        <v>7</v>
      </c>
      <c r="AB26" s="41"/>
      <c r="AC26" s="41"/>
      <c r="AD26" s="41">
        <v>10</v>
      </c>
      <c r="AE26" s="41">
        <v>2</v>
      </c>
      <c r="AF26" s="41">
        <v>2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 t="shared" si="0"/>
        <v>67</v>
      </c>
      <c r="AR26" s="68">
        <f t="shared" si="1"/>
        <v>105</v>
      </c>
    </row>
    <row r="27" spans="1:44">
      <c r="A27" s="9" t="s">
        <v>1322</v>
      </c>
      <c r="B27" s="27" t="s">
        <v>98</v>
      </c>
      <c r="C27" s="68"/>
      <c r="D27" s="21"/>
      <c r="E27" s="68"/>
      <c r="F27" s="21"/>
      <c r="G27" s="41"/>
      <c r="H27" s="41"/>
      <c r="I27" s="2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>
        <v>8</v>
      </c>
      <c r="Y27" s="41">
        <v>2</v>
      </c>
      <c r="Z27" s="41"/>
      <c r="AA27" s="41">
        <v>8</v>
      </c>
      <c r="AB27" s="41">
        <v>2</v>
      </c>
      <c r="AC27" s="41">
        <v>5</v>
      </c>
      <c r="AD27" s="41"/>
      <c r="AE27" s="41">
        <v>11</v>
      </c>
      <c r="AF27" s="41">
        <v>3</v>
      </c>
      <c r="AG27" s="41">
        <v>10</v>
      </c>
      <c r="AH27" s="41">
        <v>13</v>
      </c>
      <c r="AI27" s="41">
        <v>3</v>
      </c>
      <c r="AJ27" s="41">
        <v>5</v>
      </c>
      <c r="AK27" s="41">
        <v>9</v>
      </c>
      <c r="AL27" s="41">
        <v>3</v>
      </c>
      <c r="AM27" s="41">
        <v>5</v>
      </c>
      <c r="AN27" s="41"/>
      <c r="AO27" s="41"/>
      <c r="AP27" s="41"/>
      <c r="AQ27" s="100">
        <f t="shared" si="0"/>
        <v>67</v>
      </c>
      <c r="AR27" s="68">
        <f t="shared" si="1"/>
        <v>20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 t="shared" si="0"/>
        <v>66</v>
      </c>
      <c r="AR28" s="68">
        <f t="shared" si="1"/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 t="shared" si="0"/>
        <v>66</v>
      </c>
      <c r="AR29" s="68">
        <f t="shared" si="1"/>
        <v>30</v>
      </c>
    </row>
    <row r="30" spans="1:44">
      <c r="A30" s="9" t="s">
        <v>326</v>
      </c>
      <c r="B30" s="27" t="s">
        <v>313</v>
      </c>
      <c r="C30" s="2"/>
      <c r="D30" s="2"/>
      <c r="E30" s="2"/>
      <c r="F30" s="41">
        <v>18</v>
      </c>
      <c r="G30" s="41">
        <v>4</v>
      </c>
      <c r="H30" s="41">
        <v>5</v>
      </c>
      <c r="I30" s="41">
        <v>11</v>
      </c>
      <c r="J30" s="41">
        <v>4</v>
      </c>
      <c r="K30" s="41">
        <v>15</v>
      </c>
      <c r="L30" s="41">
        <v>13</v>
      </c>
      <c r="M30" s="41">
        <v>5</v>
      </c>
      <c r="N30" s="41">
        <v>10</v>
      </c>
      <c r="O30" s="41">
        <v>7</v>
      </c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100">
        <f t="shared" si="0"/>
        <v>63</v>
      </c>
      <c r="AR30" s="68">
        <f t="shared" si="1"/>
        <v>30</v>
      </c>
    </row>
    <row r="31" spans="1:44">
      <c r="A31" s="380" t="s">
        <v>366</v>
      </c>
      <c r="B31" s="27" t="s">
        <v>99</v>
      </c>
      <c r="C31" s="68"/>
      <c r="D31" s="21"/>
      <c r="E31" s="68"/>
      <c r="F31" s="41">
        <v>15</v>
      </c>
      <c r="G31" s="41">
        <v>5</v>
      </c>
      <c r="H31" s="41">
        <v>5</v>
      </c>
      <c r="I31" s="41">
        <v>1</v>
      </c>
      <c r="J31" s="41">
        <v>1</v>
      </c>
      <c r="K31" s="41"/>
      <c r="L31" s="41">
        <v>6</v>
      </c>
      <c r="M31" s="41">
        <v>4</v>
      </c>
      <c r="N31" s="41">
        <v>5</v>
      </c>
      <c r="O31" s="41">
        <v>15</v>
      </c>
      <c r="P31" s="41">
        <v>5</v>
      </c>
      <c r="Q31" s="41">
        <v>15</v>
      </c>
      <c r="R31" s="41">
        <v>8</v>
      </c>
      <c r="S31" s="41">
        <v>3</v>
      </c>
      <c r="T31" s="41">
        <v>10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100">
        <f t="shared" si="0"/>
        <v>63</v>
      </c>
      <c r="AR31" s="68">
        <f t="shared" si="1"/>
        <v>35</v>
      </c>
    </row>
    <row r="32" spans="1:44">
      <c r="A32" s="380" t="s">
        <v>73</v>
      </c>
      <c r="B32" s="27" t="s">
        <v>99</v>
      </c>
      <c r="C32" s="68">
        <v>16</v>
      </c>
      <c r="D32" s="21">
        <v>4</v>
      </c>
      <c r="E32" s="68"/>
      <c r="F32" s="41">
        <v>10</v>
      </c>
      <c r="G32" s="41">
        <v>2</v>
      </c>
      <c r="H32" s="41">
        <v>15</v>
      </c>
      <c r="I32" s="41">
        <v>16</v>
      </c>
      <c r="J32" s="41">
        <v>5</v>
      </c>
      <c r="K32" s="41">
        <v>10</v>
      </c>
      <c r="L32" s="41">
        <v>6</v>
      </c>
      <c r="M32" s="41">
        <v>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100">
        <f t="shared" si="0"/>
        <v>60</v>
      </c>
      <c r="AR32" s="68">
        <f t="shared" si="1"/>
        <v>25</v>
      </c>
    </row>
    <row r="33" spans="1:44">
      <c r="A33" s="9" t="s">
        <v>1243</v>
      </c>
      <c r="B33" s="27" t="s">
        <v>92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27">
        <v>5</v>
      </c>
      <c r="V33" s="41"/>
      <c r="W33" s="41"/>
      <c r="X33" s="41">
        <v>10</v>
      </c>
      <c r="Y33" s="41">
        <v>4</v>
      </c>
      <c r="Z33" s="41"/>
      <c r="AA33" s="41">
        <v>5</v>
      </c>
      <c r="AB33" s="41">
        <v>2</v>
      </c>
      <c r="AC33" s="41">
        <v>1</v>
      </c>
      <c r="AD33" s="41"/>
      <c r="AE33" s="41">
        <v>11</v>
      </c>
      <c r="AF33" s="41">
        <v>3</v>
      </c>
      <c r="AG33" s="41"/>
      <c r="AH33" s="41"/>
      <c r="AI33" s="41"/>
      <c r="AJ33" s="41"/>
      <c r="AK33" s="41">
        <v>12</v>
      </c>
      <c r="AL33" s="41">
        <v>4</v>
      </c>
      <c r="AM33" s="41"/>
      <c r="AN33" s="41">
        <v>2</v>
      </c>
      <c r="AO33" s="41"/>
      <c r="AP33" s="41"/>
      <c r="AQ33" s="100">
        <f t="shared" si="0"/>
        <v>59</v>
      </c>
      <c r="AR33" s="68">
        <f t="shared" si="1"/>
        <v>0</v>
      </c>
    </row>
    <row r="34" spans="1:44">
      <c r="A34" s="9" t="s">
        <v>1415</v>
      </c>
      <c r="B34" s="27" t="s">
        <v>313</v>
      </c>
      <c r="C34" s="68"/>
      <c r="D34" s="21"/>
      <c r="E34" s="68"/>
      <c r="F34" s="2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>
        <v>1</v>
      </c>
      <c r="Y34" s="41"/>
      <c r="Z34" s="41"/>
      <c r="AA34" s="127">
        <v>2</v>
      </c>
      <c r="AB34" s="41"/>
      <c r="AC34" s="127">
        <v>2</v>
      </c>
      <c r="AD34" s="41"/>
      <c r="AE34" s="41">
        <v>14</v>
      </c>
      <c r="AF34" s="41">
        <v>4</v>
      </c>
      <c r="AG34" s="41">
        <v>20</v>
      </c>
      <c r="AH34" s="41">
        <v>16</v>
      </c>
      <c r="AI34" s="41">
        <v>2</v>
      </c>
      <c r="AJ34" s="41">
        <v>28</v>
      </c>
      <c r="AK34" s="41">
        <v>13</v>
      </c>
      <c r="AL34" s="41">
        <v>3</v>
      </c>
      <c r="AM34" s="41">
        <v>26</v>
      </c>
      <c r="AN34" s="41">
        <v>2</v>
      </c>
      <c r="AO34" s="41"/>
      <c r="AP34" s="41">
        <v>10</v>
      </c>
      <c r="AQ34" s="100">
        <f t="shared" si="0"/>
        <v>59</v>
      </c>
      <c r="AR34" s="68">
        <f t="shared" si="1"/>
        <v>84</v>
      </c>
    </row>
    <row r="35" spans="1:44">
      <c r="A35" s="9" t="s">
        <v>979</v>
      </c>
      <c r="B35" s="27" t="s">
        <v>92</v>
      </c>
      <c r="C35" s="68"/>
      <c r="D35" s="21"/>
      <c r="E35" s="68"/>
      <c r="F35" s="21"/>
      <c r="G35" s="41"/>
      <c r="H35" s="41"/>
      <c r="I35" s="21"/>
      <c r="J35" s="41"/>
      <c r="K35" s="41"/>
      <c r="L35" s="41"/>
      <c r="M35" s="41"/>
      <c r="N35" s="41"/>
      <c r="O35" s="41"/>
      <c r="P35" s="41"/>
      <c r="Q35" s="41"/>
      <c r="R35" s="127">
        <v>1</v>
      </c>
      <c r="S35" s="41"/>
      <c r="T35" s="41"/>
      <c r="U35" s="41">
        <v>21</v>
      </c>
      <c r="V35" s="41">
        <v>5</v>
      </c>
      <c r="W35" s="41"/>
      <c r="X35" s="41">
        <v>9</v>
      </c>
      <c r="Y35" s="41">
        <v>4</v>
      </c>
      <c r="Z35" s="41">
        <v>5</v>
      </c>
      <c r="AA35" s="41">
        <v>8</v>
      </c>
      <c r="AB35" s="41">
        <v>1</v>
      </c>
      <c r="AC35" s="41">
        <v>4</v>
      </c>
      <c r="AD35" s="41"/>
      <c r="AE35" s="41">
        <v>1</v>
      </c>
      <c r="AF35" s="41">
        <v>2</v>
      </c>
      <c r="AG35" s="41"/>
      <c r="AH35" s="41">
        <v>2</v>
      </c>
      <c r="AI35" s="41"/>
      <c r="AJ35" s="41"/>
      <c r="AK35" s="41"/>
      <c r="AL35" s="41"/>
      <c r="AM35" s="41"/>
      <c r="AN35" s="41"/>
      <c r="AO35" s="41"/>
      <c r="AP35" s="41"/>
      <c r="AQ35" s="100">
        <f t="shared" si="0"/>
        <v>58</v>
      </c>
      <c r="AR35" s="68">
        <f t="shared" si="1"/>
        <v>5</v>
      </c>
    </row>
    <row r="36" spans="1:44">
      <c r="A36" s="9" t="s">
        <v>1180</v>
      </c>
      <c r="B36" s="27" t="s">
        <v>481</v>
      </c>
      <c r="C36" s="68"/>
      <c r="D36" s="21"/>
      <c r="E36" s="68"/>
      <c r="F36" s="21"/>
      <c r="G36" s="41"/>
      <c r="H36" s="41"/>
      <c r="I36" s="2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127">
        <v>7</v>
      </c>
      <c r="V36" s="41"/>
      <c r="W36" s="41"/>
      <c r="X36" s="127">
        <v>4</v>
      </c>
      <c r="Y36" s="127">
        <v>1</v>
      </c>
      <c r="Z36" s="41">
        <v>5</v>
      </c>
      <c r="AA36" s="41">
        <v>2</v>
      </c>
      <c r="AB36" s="41">
        <v>1</v>
      </c>
      <c r="AC36" s="41">
        <v>4</v>
      </c>
      <c r="AD36" s="41"/>
      <c r="AE36" s="41">
        <v>12</v>
      </c>
      <c r="AF36" s="41">
        <v>3</v>
      </c>
      <c r="AG36" s="41">
        <v>5</v>
      </c>
      <c r="AH36" s="41">
        <v>8</v>
      </c>
      <c r="AI36" s="41">
        <v>1</v>
      </c>
      <c r="AJ36" s="41"/>
      <c r="AK36" s="41">
        <v>11</v>
      </c>
      <c r="AL36" s="41">
        <v>3</v>
      </c>
      <c r="AM36" s="41">
        <v>15</v>
      </c>
      <c r="AN36" s="41"/>
      <c r="AO36" s="41"/>
      <c r="AP36" s="41"/>
      <c r="AQ36" s="100">
        <f t="shared" si="0"/>
        <v>57</v>
      </c>
      <c r="AR36" s="68">
        <f t="shared" si="1"/>
        <v>25</v>
      </c>
    </row>
    <row r="37" spans="1:44">
      <c r="A37" s="9" t="s">
        <v>986</v>
      </c>
      <c r="B37" s="27" t="s">
        <v>106</v>
      </c>
      <c r="C37" s="68"/>
      <c r="D37" s="21"/>
      <c r="E37" s="68"/>
      <c r="F37" s="21"/>
      <c r="G37" s="41"/>
      <c r="H37" s="41"/>
      <c r="I37" s="21"/>
      <c r="J37" s="41"/>
      <c r="K37" s="41"/>
      <c r="L37" s="41"/>
      <c r="M37" s="41"/>
      <c r="N37" s="41"/>
      <c r="O37" s="41"/>
      <c r="P37" s="41"/>
      <c r="Q37" s="41"/>
      <c r="R37" s="127">
        <v>1</v>
      </c>
      <c r="S37" s="41"/>
      <c r="T37" s="41"/>
      <c r="U37" s="41"/>
      <c r="V37" s="41"/>
      <c r="W37" s="41"/>
      <c r="X37" s="41">
        <v>7</v>
      </c>
      <c r="Y37" s="41">
        <v>4</v>
      </c>
      <c r="Z37" s="41">
        <v>15</v>
      </c>
      <c r="AA37" s="41">
        <v>11</v>
      </c>
      <c r="AB37" s="41">
        <v>3</v>
      </c>
      <c r="AC37" s="41">
        <v>4</v>
      </c>
      <c r="AD37" s="41">
        <v>35</v>
      </c>
      <c r="AE37" s="41">
        <v>6</v>
      </c>
      <c r="AF37" s="41">
        <v>1</v>
      </c>
      <c r="AG37" s="41">
        <v>10</v>
      </c>
      <c r="AH37" s="41">
        <v>8</v>
      </c>
      <c r="AI37" s="41">
        <v>1</v>
      </c>
      <c r="AJ37" s="41">
        <v>5</v>
      </c>
      <c r="AK37" s="41">
        <v>7</v>
      </c>
      <c r="AL37" s="41">
        <v>4</v>
      </c>
      <c r="AM37" s="41"/>
      <c r="AN37" s="41"/>
      <c r="AO37" s="41"/>
      <c r="AP37" s="41"/>
      <c r="AQ37" s="100">
        <f t="shared" si="0"/>
        <v>57</v>
      </c>
      <c r="AR37" s="68">
        <f t="shared" si="1"/>
        <v>65</v>
      </c>
    </row>
    <row r="38" spans="1:44">
      <c r="A38" s="9" t="s">
        <v>611</v>
      </c>
      <c r="B38" s="27" t="s">
        <v>93</v>
      </c>
      <c r="C38" s="2"/>
      <c r="D38" s="2"/>
      <c r="E38" s="2"/>
      <c r="F38" s="2"/>
      <c r="G38" s="2"/>
      <c r="H38" s="2"/>
      <c r="I38" s="41">
        <v>8</v>
      </c>
      <c r="J38" s="41">
        <v>5</v>
      </c>
      <c r="K38" s="41">
        <v>5</v>
      </c>
      <c r="L38" s="41">
        <v>10</v>
      </c>
      <c r="M38" s="41">
        <v>5</v>
      </c>
      <c r="N38" s="41">
        <v>5</v>
      </c>
      <c r="O38" s="41">
        <v>7</v>
      </c>
      <c r="P38" s="41">
        <v>1</v>
      </c>
      <c r="Q38" s="41"/>
      <c r="R38" s="41">
        <v>16</v>
      </c>
      <c r="S38" s="41">
        <v>5</v>
      </c>
      <c r="T38" s="41">
        <v>15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100">
        <f t="shared" si="0"/>
        <v>57</v>
      </c>
      <c r="AR38" s="68">
        <f t="shared" si="1"/>
        <v>25</v>
      </c>
    </row>
    <row r="39" spans="1:44">
      <c r="A39" s="9" t="s">
        <v>1338</v>
      </c>
      <c r="B39" s="27" t="s">
        <v>99</v>
      </c>
      <c r="C39" s="68"/>
      <c r="D39" s="21"/>
      <c r="E39" s="68"/>
      <c r="F39" s="2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>
        <v>7</v>
      </c>
      <c r="Y39" s="41">
        <v>3</v>
      </c>
      <c r="Z39" s="41"/>
      <c r="AA39" s="41">
        <v>3</v>
      </c>
      <c r="AB39" s="41">
        <v>2</v>
      </c>
      <c r="AC39" s="41">
        <v>3</v>
      </c>
      <c r="AD39" s="41">
        <v>10</v>
      </c>
      <c r="AE39" s="41">
        <v>12</v>
      </c>
      <c r="AF39" s="41">
        <v>2</v>
      </c>
      <c r="AG39" s="41">
        <v>5</v>
      </c>
      <c r="AH39" s="41">
        <v>9</v>
      </c>
      <c r="AI39" s="41">
        <v>2</v>
      </c>
      <c r="AJ39" s="41">
        <v>15</v>
      </c>
      <c r="AK39" s="41">
        <v>10</v>
      </c>
      <c r="AL39" s="41">
        <v>3</v>
      </c>
      <c r="AM39" s="41">
        <v>10</v>
      </c>
      <c r="AN39" s="41"/>
      <c r="AO39" s="41"/>
      <c r="AP39" s="41"/>
      <c r="AQ39" s="100">
        <f t="shared" si="0"/>
        <v>56</v>
      </c>
      <c r="AR39" s="68">
        <f t="shared" si="1"/>
        <v>40</v>
      </c>
    </row>
    <row r="40" spans="1:44">
      <c r="A40" s="380" t="s">
        <v>1750</v>
      </c>
      <c r="B40" s="27" t="s">
        <v>98</v>
      </c>
      <c r="C40" s="68">
        <v>14</v>
      </c>
      <c r="D40" s="21">
        <v>5</v>
      </c>
      <c r="E40" s="68">
        <v>21</v>
      </c>
      <c r="F40" s="41">
        <v>14</v>
      </c>
      <c r="G40" s="41">
        <v>5</v>
      </c>
      <c r="H40" s="41">
        <v>41</v>
      </c>
      <c r="I40" s="41">
        <v>12</v>
      </c>
      <c r="J40" s="41"/>
      <c r="K40" s="41">
        <v>17</v>
      </c>
      <c r="L40" s="41">
        <v>5</v>
      </c>
      <c r="M40" s="41">
        <v>1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 t="shared" si="0"/>
        <v>56</v>
      </c>
      <c r="AR40" s="68">
        <f t="shared" si="1"/>
        <v>79</v>
      </c>
    </row>
    <row r="41" spans="1:44">
      <c r="A41" s="380" t="s">
        <v>77</v>
      </c>
      <c r="B41" s="27" t="s">
        <v>103</v>
      </c>
      <c r="C41" s="68">
        <v>8</v>
      </c>
      <c r="D41" s="21">
        <v>5</v>
      </c>
      <c r="E41" s="68">
        <v>67</v>
      </c>
      <c r="F41" s="41">
        <v>16</v>
      </c>
      <c r="G41" s="41">
        <v>6</v>
      </c>
      <c r="H41" s="41">
        <v>164</v>
      </c>
      <c r="I41" s="41">
        <v>15</v>
      </c>
      <c r="J41" s="41">
        <v>5</v>
      </c>
      <c r="K41" s="41">
        <v>53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 t="shared" si="0"/>
        <v>55</v>
      </c>
      <c r="AR41" s="68">
        <f t="shared" si="1"/>
        <v>284</v>
      </c>
    </row>
    <row r="42" spans="1:44">
      <c r="A42" s="9" t="s">
        <v>84</v>
      </c>
      <c r="B42" s="27" t="s">
        <v>106</v>
      </c>
      <c r="C42" s="68">
        <v>13</v>
      </c>
      <c r="D42" s="21">
        <v>3</v>
      </c>
      <c r="E42" s="68">
        <v>10</v>
      </c>
      <c r="F42" s="41">
        <v>10</v>
      </c>
      <c r="G42" s="41">
        <v>4</v>
      </c>
      <c r="H42" s="41">
        <v>15</v>
      </c>
      <c r="I42" s="41">
        <v>10</v>
      </c>
      <c r="J42" s="41">
        <v>3</v>
      </c>
      <c r="K42" s="41">
        <v>5</v>
      </c>
      <c r="L42" s="41">
        <v>8</v>
      </c>
      <c r="M42" s="41">
        <v>4</v>
      </c>
      <c r="N42" s="41">
        <v>15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 t="shared" si="0"/>
        <v>55</v>
      </c>
      <c r="AR42" s="68">
        <f t="shared" si="1"/>
        <v>45</v>
      </c>
    </row>
    <row r="43" spans="1:44">
      <c r="A43" s="9" t="s">
        <v>61</v>
      </c>
      <c r="B43" s="27" t="s">
        <v>93</v>
      </c>
      <c r="C43" s="68">
        <v>17</v>
      </c>
      <c r="D43" s="21">
        <v>4</v>
      </c>
      <c r="E43" s="68"/>
      <c r="F43" s="41">
        <v>14</v>
      </c>
      <c r="G43" s="41">
        <v>5</v>
      </c>
      <c r="H43" s="41"/>
      <c r="I43" s="41"/>
      <c r="J43" s="41"/>
      <c r="K43" s="41"/>
      <c r="L43" s="41">
        <v>13</v>
      </c>
      <c r="M43" s="41">
        <v>1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 t="shared" si="0"/>
        <v>54</v>
      </c>
      <c r="AR43" s="68">
        <f t="shared" si="1"/>
        <v>0</v>
      </c>
    </row>
    <row r="44" spans="1:44">
      <c r="A44" s="380" t="s">
        <v>730</v>
      </c>
      <c r="B44" s="27" t="s">
        <v>98</v>
      </c>
      <c r="C44" s="68"/>
      <c r="D44" s="21"/>
      <c r="E44" s="68"/>
      <c r="F44" s="21"/>
      <c r="G44" s="41"/>
      <c r="H44" s="41"/>
      <c r="I44" s="41"/>
      <c r="J44" s="41"/>
      <c r="K44" s="41"/>
      <c r="L44" s="127">
        <v>4</v>
      </c>
      <c r="M44" s="41"/>
      <c r="N44" s="41"/>
      <c r="O44" s="41">
        <v>17</v>
      </c>
      <c r="P44" s="41">
        <v>4</v>
      </c>
      <c r="Q44" s="41"/>
      <c r="R44" s="41">
        <v>14</v>
      </c>
      <c r="S44" s="41">
        <v>2</v>
      </c>
      <c r="T44" s="41">
        <v>15</v>
      </c>
      <c r="U44" s="41">
        <v>8</v>
      </c>
      <c r="V44" s="41">
        <v>5</v>
      </c>
      <c r="W44" s="41">
        <v>15</v>
      </c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 t="shared" si="0"/>
        <v>54</v>
      </c>
      <c r="AR44" s="68">
        <f t="shared" si="1"/>
        <v>30</v>
      </c>
    </row>
    <row r="45" spans="1:44">
      <c r="A45" s="380" t="s">
        <v>55</v>
      </c>
      <c r="B45" s="27" t="s">
        <v>92</v>
      </c>
      <c r="C45" s="68">
        <v>17</v>
      </c>
      <c r="D45" s="21">
        <v>4</v>
      </c>
      <c r="E45" s="68"/>
      <c r="F45" s="41">
        <v>16</v>
      </c>
      <c r="G45" s="41">
        <v>5</v>
      </c>
      <c r="H45" s="41"/>
      <c r="I45" s="41">
        <v>7</v>
      </c>
      <c r="J45" s="41">
        <v>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 t="shared" si="0"/>
        <v>52</v>
      </c>
      <c r="AR45" s="68">
        <f t="shared" si="1"/>
        <v>0</v>
      </c>
    </row>
    <row r="46" spans="1:44">
      <c r="A46" s="380" t="s">
        <v>58</v>
      </c>
      <c r="B46" s="27" t="s">
        <v>93</v>
      </c>
      <c r="C46" s="68">
        <v>13</v>
      </c>
      <c r="D46" s="21">
        <v>5</v>
      </c>
      <c r="E46" s="68"/>
      <c r="F46" s="41">
        <v>10</v>
      </c>
      <c r="G46" s="41">
        <v>5</v>
      </c>
      <c r="H46" s="41">
        <v>10</v>
      </c>
      <c r="I46" s="41">
        <v>17</v>
      </c>
      <c r="J46" s="41">
        <v>2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 t="shared" si="0"/>
        <v>52</v>
      </c>
      <c r="AR46" s="68">
        <f t="shared" si="1"/>
        <v>10</v>
      </c>
    </row>
    <row r="47" spans="1:44">
      <c r="A47" s="9" t="s">
        <v>1553</v>
      </c>
      <c r="B47" s="27" t="s">
        <v>95</v>
      </c>
      <c r="C47" s="68"/>
      <c r="D47" s="21"/>
      <c r="E47" s="68"/>
      <c r="F47" s="2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>
        <v>16</v>
      </c>
      <c r="AF47" s="41">
        <v>4</v>
      </c>
      <c r="AG47" s="41"/>
      <c r="AH47" s="41">
        <v>11</v>
      </c>
      <c r="AI47" s="41">
        <v>3</v>
      </c>
      <c r="AJ47" s="41">
        <v>5</v>
      </c>
      <c r="AK47" s="41">
        <v>12</v>
      </c>
      <c r="AL47" s="41">
        <v>4</v>
      </c>
      <c r="AM47" s="41">
        <v>5</v>
      </c>
      <c r="AN47" s="41">
        <v>2</v>
      </c>
      <c r="AO47" s="41"/>
      <c r="AP47" s="41"/>
      <c r="AQ47" s="100">
        <f t="shared" si="0"/>
        <v>52</v>
      </c>
      <c r="AR47" s="68">
        <f t="shared" si="1"/>
        <v>10</v>
      </c>
    </row>
    <row r="48" spans="1:44">
      <c r="A48" s="9" t="s">
        <v>1155</v>
      </c>
      <c r="B48" s="27" t="s">
        <v>99</v>
      </c>
      <c r="C48" s="68"/>
      <c r="D48" s="21"/>
      <c r="E48" s="68"/>
      <c r="F48" s="21"/>
      <c r="G48" s="41"/>
      <c r="H48" s="41"/>
      <c r="I48" s="2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15</v>
      </c>
      <c r="V48" s="41">
        <v>4</v>
      </c>
      <c r="W48" s="41"/>
      <c r="X48" s="41">
        <v>7</v>
      </c>
      <c r="Y48" s="41">
        <v>1</v>
      </c>
      <c r="Z48" s="41"/>
      <c r="AA48" s="41">
        <v>11</v>
      </c>
      <c r="AB48" s="41">
        <v>1</v>
      </c>
      <c r="AC48" s="41">
        <v>1</v>
      </c>
      <c r="AD48" s="41"/>
      <c r="AE48" s="41">
        <v>9</v>
      </c>
      <c r="AF48" s="41">
        <v>2</v>
      </c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 t="shared" si="0"/>
        <v>51</v>
      </c>
      <c r="AR48" s="68">
        <f t="shared" si="1"/>
        <v>0</v>
      </c>
    </row>
    <row r="49" spans="1:44">
      <c r="A49" s="9" t="s">
        <v>64</v>
      </c>
      <c r="B49" s="27" t="s">
        <v>97</v>
      </c>
      <c r="C49" s="68">
        <v>18</v>
      </c>
      <c r="D49" s="21">
        <v>4</v>
      </c>
      <c r="E49" s="68">
        <v>16</v>
      </c>
      <c r="F49" s="41">
        <v>13</v>
      </c>
      <c r="G49" s="41">
        <v>5</v>
      </c>
      <c r="H49" s="41">
        <v>4</v>
      </c>
      <c r="I49" s="41">
        <v>11</v>
      </c>
      <c r="J49" s="41"/>
      <c r="K49" s="41">
        <v>5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 t="shared" si="0"/>
        <v>51</v>
      </c>
      <c r="AR49" s="68">
        <f t="shared" si="1"/>
        <v>25</v>
      </c>
    </row>
    <row r="50" spans="1:44">
      <c r="A50" s="9" t="s">
        <v>1185</v>
      </c>
      <c r="B50" s="27" t="s">
        <v>99</v>
      </c>
      <c r="C50" s="68"/>
      <c r="D50" s="21"/>
      <c r="E50" s="68"/>
      <c r="F50" s="21"/>
      <c r="G50" s="41"/>
      <c r="H50" s="41"/>
      <c r="I50" s="2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127">
        <v>1</v>
      </c>
      <c r="V50" s="41"/>
      <c r="W50" s="41"/>
      <c r="X50" s="41">
        <v>7</v>
      </c>
      <c r="Y50" s="41">
        <v>3</v>
      </c>
      <c r="Z50" s="41">
        <v>10</v>
      </c>
      <c r="AA50" s="41">
        <v>11</v>
      </c>
      <c r="AB50" s="41">
        <v>1</v>
      </c>
      <c r="AC50" s="41">
        <v>3</v>
      </c>
      <c r="AD50" s="41">
        <v>5</v>
      </c>
      <c r="AE50" s="41"/>
      <c r="AF50" s="41"/>
      <c r="AG50" s="41"/>
      <c r="AH50" s="41">
        <v>10</v>
      </c>
      <c r="AI50" s="41">
        <v>4</v>
      </c>
      <c r="AJ50" s="41"/>
      <c r="AK50" s="41">
        <v>7</v>
      </c>
      <c r="AL50" s="41">
        <v>3</v>
      </c>
      <c r="AM50" s="41"/>
      <c r="AN50" s="41"/>
      <c r="AO50" s="41"/>
      <c r="AP50" s="41"/>
      <c r="AQ50" s="100">
        <f t="shared" si="0"/>
        <v>50</v>
      </c>
      <c r="AR50" s="68">
        <f t="shared" si="1"/>
        <v>15</v>
      </c>
    </row>
    <row r="51" spans="1:44">
      <c r="A51" s="9" t="s">
        <v>732</v>
      </c>
      <c r="B51" s="27" t="s">
        <v>106</v>
      </c>
      <c r="C51" s="68"/>
      <c r="D51" s="21"/>
      <c r="E51" s="68"/>
      <c r="F51" s="21"/>
      <c r="G51" s="41"/>
      <c r="H51" s="41"/>
      <c r="I51" s="41"/>
      <c r="J51" s="41"/>
      <c r="K51" s="41"/>
      <c r="L51" s="127">
        <v>2</v>
      </c>
      <c r="M51" s="41"/>
      <c r="N51" s="41"/>
      <c r="O51" s="41">
        <v>4</v>
      </c>
      <c r="P51" s="41">
        <v>2</v>
      </c>
      <c r="Q51" s="41"/>
      <c r="R51" s="41">
        <v>11</v>
      </c>
      <c r="S51" s="41">
        <v>3</v>
      </c>
      <c r="T51" s="41">
        <v>10</v>
      </c>
      <c r="U51" s="41">
        <v>12</v>
      </c>
      <c r="V51" s="41">
        <v>4</v>
      </c>
      <c r="W51" s="41">
        <v>15</v>
      </c>
      <c r="X51" s="41"/>
      <c r="Y51" s="41"/>
      <c r="Z51" s="41"/>
      <c r="AA51" s="41">
        <v>6</v>
      </c>
      <c r="AB51" s="41">
        <v>1</v>
      </c>
      <c r="AC51" s="41">
        <v>2</v>
      </c>
      <c r="AD51" s="41"/>
      <c r="AE51" s="41">
        <v>1</v>
      </c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 t="shared" si="0"/>
        <v>48</v>
      </c>
      <c r="AR51" s="68">
        <f t="shared" si="1"/>
        <v>25</v>
      </c>
    </row>
    <row r="52" spans="1:44">
      <c r="A52" s="9" t="s">
        <v>1239</v>
      </c>
      <c r="B52" s="27" t="s">
        <v>100</v>
      </c>
      <c r="C52" s="68"/>
      <c r="D52" s="21"/>
      <c r="E52" s="68"/>
      <c r="F52" s="21"/>
      <c r="G52" s="41"/>
      <c r="H52" s="41"/>
      <c r="I52" s="2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127">
        <v>1</v>
      </c>
      <c r="V52" s="41"/>
      <c r="W52" s="41"/>
      <c r="X52" s="127">
        <v>2</v>
      </c>
      <c r="Y52" s="41"/>
      <c r="Z52" s="41"/>
      <c r="AA52" s="41">
        <v>9</v>
      </c>
      <c r="AB52" s="41">
        <v>1</v>
      </c>
      <c r="AC52" s="41">
        <v>3</v>
      </c>
      <c r="AD52" s="41">
        <v>5</v>
      </c>
      <c r="AE52" s="41">
        <v>5</v>
      </c>
      <c r="AF52" s="41"/>
      <c r="AG52" s="41">
        <v>5</v>
      </c>
      <c r="AH52" s="41">
        <v>13</v>
      </c>
      <c r="AI52" s="41">
        <v>3</v>
      </c>
      <c r="AJ52" s="41"/>
      <c r="AK52" s="41">
        <v>5</v>
      </c>
      <c r="AL52" s="41">
        <v>4</v>
      </c>
      <c r="AM52" s="41"/>
      <c r="AN52" s="41">
        <v>2</v>
      </c>
      <c r="AO52" s="41"/>
      <c r="AP52" s="41"/>
      <c r="AQ52" s="100">
        <f t="shared" si="0"/>
        <v>48</v>
      </c>
      <c r="AR52" s="68">
        <f t="shared" si="1"/>
        <v>10</v>
      </c>
    </row>
    <row r="53" spans="1:44">
      <c r="A53" s="380" t="s">
        <v>337</v>
      </c>
      <c r="B53" s="27" t="s">
        <v>97</v>
      </c>
      <c r="C53" s="2"/>
      <c r="D53" s="2"/>
      <c r="E53" s="2"/>
      <c r="F53" s="41">
        <v>19</v>
      </c>
      <c r="G53" s="41">
        <v>4</v>
      </c>
      <c r="H53" s="41">
        <v>20</v>
      </c>
      <c r="I53" s="41">
        <v>18</v>
      </c>
      <c r="J53" s="41">
        <v>6</v>
      </c>
      <c r="K53" s="41">
        <v>15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100">
        <f t="shared" si="0"/>
        <v>47</v>
      </c>
      <c r="AR53" s="68">
        <f t="shared" si="1"/>
        <v>35</v>
      </c>
    </row>
    <row r="54" spans="1:44">
      <c r="A54" s="380" t="s">
        <v>319</v>
      </c>
      <c r="B54" s="27" t="s">
        <v>106</v>
      </c>
      <c r="C54" s="2"/>
      <c r="D54" s="2"/>
      <c r="E54" s="2"/>
      <c r="F54" s="41">
        <v>12</v>
      </c>
      <c r="G54" s="41">
        <v>4</v>
      </c>
      <c r="H54" s="41">
        <v>10</v>
      </c>
      <c r="I54" s="41">
        <v>16</v>
      </c>
      <c r="J54" s="41">
        <v>2</v>
      </c>
      <c r="K54" s="41">
        <v>10</v>
      </c>
      <c r="L54" s="41">
        <v>10</v>
      </c>
      <c r="M54" s="41">
        <v>3</v>
      </c>
      <c r="N54" s="41">
        <v>15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 t="shared" si="0"/>
        <v>47</v>
      </c>
      <c r="AR54" s="68">
        <f t="shared" si="1"/>
        <v>35</v>
      </c>
    </row>
    <row r="55" spans="1:44">
      <c r="A55" s="9" t="s">
        <v>1186</v>
      </c>
      <c r="B55" s="27" t="s">
        <v>98</v>
      </c>
      <c r="C55" s="68"/>
      <c r="D55" s="21"/>
      <c r="E55" s="68"/>
      <c r="F55" s="21"/>
      <c r="G55" s="41"/>
      <c r="H55" s="41"/>
      <c r="I55" s="2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>
        <v>14</v>
      </c>
      <c r="V55" s="41">
        <v>4</v>
      </c>
      <c r="W55" s="41">
        <v>15</v>
      </c>
      <c r="X55" s="41">
        <v>12</v>
      </c>
      <c r="Y55" s="41">
        <v>5</v>
      </c>
      <c r="Z55" s="41">
        <v>20</v>
      </c>
      <c r="AA55" s="41">
        <v>8</v>
      </c>
      <c r="AB55" s="41">
        <v>2</v>
      </c>
      <c r="AC55" s="41">
        <v>1</v>
      </c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 t="shared" si="0"/>
        <v>46</v>
      </c>
      <c r="AR55" s="68">
        <f t="shared" si="1"/>
        <v>35</v>
      </c>
    </row>
    <row r="56" spans="1:44">
      <c r="A56" s="9" t="s">
        <v>604</v>
      </c>
      <c r="B56" s="27" t="s">
        <v>95</v>
      </c>
      <c r="C56" s="68"/>
      <c r="D56" s="21"/>
      <c r="E56" s="68"/>
      <c r="F56" s="41"/>
      <c r="G56" s="41"/>
      <c r="H56" s="41"/>
      <c r="I56" s="127">
        <v>2</v>
      </c>
      <c r="J56" s="41"/>
      <c r="K56" s="41"/>
      <c r="L56" s="41">
        <v>13</v>
      </c>
      <c r="M56" s="41">
        <v>4</v>
      </c>
      <c r="N56" s="41">
        <v>10</v>
      </c>
      <c r="O56" s="41">
        <v>22</v>
      </c>
      <c r="P56" s="41">
        <v>5</v>
      </c>
      <c r="Q56" s="41">
        <v>30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 t="shared" si="0"/>
        <v>46</v>
      </c>
      <c r="AR56" s="68">
        <f t="shared" si="1"/>
        <v>40</v>
      </c>
    </row>
    <row r="57" spans="1:44">
      <c r="A57" s="9" t="s">
        <v>748</v>
      </c>
      <c r="B57" s="27" t="s">
        <v>100</v>
      </c>
      <c r="C57" s="68"/>
      <c r="D57" s="21"/>
      <c r="E57" s="68"/>
      <c r="F57" s="21"/>
      <c r="G57" s="41"/>
      <c r="H57" s="41"/>
      <c r="I57" s="41"/>
      <c r="J57" s="41"/>
      <c r="K57" s="41"/>
      <c r="L57" s="41">
        <v>18</v>
      </c>
      <c r="M57" s="41">
        <v>6</v>
      </c>
      <c r="N57" s="41"/>
      <c r="O57" s="41">
        <v>15</v>
      </c>
      <c r="P57" s="41">
        <v>6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 t="shared" si="0"/>
        <v>45</v>
      </c>
      <c r="AR57" s="68">
        <f t="shared" si="1"/>
        <v>0</v>
      </c>
    </row>
    <row r="58" spans="1:44">
      <c r="A58" s="9" t="s">
        <v>1437</v>
      </c>
      <c r="B58" s="27" t="s">
        <v>97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127">
        <v>2</v>
      </c>
      <c r="AB58" s="41"/>
      <c r="AC58" s="127">
        <v>1</v>
      </c>
      <c r="AD58" s="41"/>
      <c r="AE58" s="41">
        <v>11</v>
      </c>
      <c r="AF58" s="41">
        <v>2</v>
      </c>
      <c r="AG58" s="41">
        <v>5</v>
      </c>
      <c r="AH58" s="41">
        <v>10</v>
      </c>
      <c r="AI58" s="41">
        <v>2</v>
      </c>
      <c r="AJ58" s="41">
        <v>5</v>
      </c>
      <c r="AK58" s="41">
        <v>13</v>
      </c>
      <c r="AL58" s="41">
        <v>2</v>
      </c>
      <c r="AM58" s="41">
        <v>10</v>
      </c>
      <c r="AN58" s="41">
        <v>1</v>
      </c>
      <c r="AO58" s="41"/>
      <c r="AP58" s="41">
        <v>10</v>
      </c>
      <c r="AQ58" s="100">
        <f t="shared" si="0"/>
        <v>44</v>
      </c>
      <c r="AR58" s="68">
        <f t="shared" si="1"/>
        <v>30</v>
      </c>
    </row>
    <row r="59" spans="1:44">
      <c r="A59" s="9" t="s">
        <v>320</v>
      </c>
      <c r="B59" s="27" t="s">
        <v>101</v>
      </c>
      <c r="C59" s="2"/>
      <c r="D59" s="2"/>
      <c r="E59" s="2"/>
      <c r="F59" s="41">
        <v>21</v>
      </c>
      <c r="G59" s="41">
        <v>6</v>
      </c>
      <c r="H59" s="41">
        <v>40</v>
      </c>
      <c r="I59" s="41">
        <v>14</v>
      </c>
      <c r="J59" s="41">
        <v>3</v>
      </c>
      <c r="K59" s="41">
        <v>20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 t="shared" si="0"/>
        <v>44</v>
      </c>
      <c r="AR59" s="68">
        <f t="shared" si="1"/>
        <v>60</v>
      </c>
    </row>
    <row r="60" spans="1:44">
      <c r="A60" s="9" t="s">
        <v>68</v>
      </c>
      <c r="B60" s="27" t="s">
        <v>93</v>
      </c>
      <c r="C60" s="68">
        <v>16</v>
      </c>
      <c r="D60" s="21">
        <v>6</v>
      </c>
      <c r="E60" s="68">
        <v>5</v>
      </c>
      <c r="F60" s="41">
        <v>14</v>
      </c>
      <c r="G60" s="41">
        <v>1</v>
      </c>
      <c r="H60" s="41"/>
      <c r="I60" s="41">
        <v>3</v>
      </c>
      <c r="J60" s="41"/>
      <c r="K60" s="41">
        <v>15</v>
      </c>
      <c r="L60" s="41">
        <v>1</v>
      </c>
      <c r="M60" s="41">
        <v>2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 t="shared" si="0"/>
        <v>43</v>
      </c>
      <c r="AR60" s="68">
        <f t="shared" si="1"/>
        <v>20</v>
      </c>
    </row>
    <row r="61" spans="1:44">
      <c r="A61" s="9" t="s">
        <v>925</v>
      </c>
      <c r="B61" s="27" t="s">
        <v>100</v>
      </c>
      <c r="C61" s="68">
        <v>13</v>
      </c>
      <c r="D61" s="21">
        <v>6</v>
      </c>
      <c r="E61" s="68">
        <v>5</v>
      </c>
      <c r="F61" s="41">
        <v>7</v>
      </c>
      <c r="G61" s="41">
        <v>1</v>
      </c>
      <c r="H61" s="41"/>
      <c r="I61" s="41">
        <v>12</v>
      </c>
      <c r="J61" s="41">
        <v>3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 t="shared" si="0"/>
        <v>42</v>
      </c>
      <c r="AR61" s="68">
        <f t="shared" si="1"/>
        <v>5</v>
      </c>
    </row>
    <row r="62" spans="1:44">
      <c r="A62" s="9" t="s">
        <v>1197</v>
      </c>
      <c r="B62" s="27" t="s">
        <v>97</v>
      </c>
      <c r="C62" s="68"/>
      <c r="D62" s="21"/>
      <c r="E62" s="68"/>
      <c r="F62" s="21"/>
      <c r="G62" s="41"/>
      <c r="H62" s="41"/>
      <c r="I62" s="2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>
        <v>12</v>
      </c>
      <c r="V62" s="41">
        <v>4</v>
      </c>
      <c r="W62" s="41">
        <v>5</v>
      </c>
      <c r="X62" s="41">
        <v>11</v>
      </c>
      <c r="Y62" s="41">
        <v>4</v>
      </c>
      <c r="Z62" s="41">
        <v>10</v>
      </c>
      <c r="AA62" s="41">
        <v>9</v>
      </c>
      <c r="AB62" s="41">
        <v>2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 t="shared" si="0"/>
        <v>42</v>
      </c>
      <c r="AR62" s="68">
        <f t="shared" si="1"/>
        <v>15</v>
      </c>
    </row>
    <row r="63" spans="1:44">
      <c r="A63" s="9" t="s">
        <v>1604</v>
      </c>
      <c r="B63" s="27" t="s">
        <v>106</v>
      </c>
      <c r="C63" s="68"/>
      <c r="D63" s="21"/>
      <c r="E63" s="68"/>
      <c r="F63" s="2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127">
        <v>6</v>
      </c>
      <c r="AF63" s="127">
        <v>1</v>
      </c>
      <c r="AG63" s="127">
        <v>10</v>
      </c>
      <c r="AH63" s="68">
        <v>11</v>
      </c>
      <c r="AI63" s="68">
        <v>2</v>
      </c>
      <c r="AJ63" s="68">
        <v>55</v>
      </c>
      <c r="AK63" s="68">
        <v>16</v>
      </c>
      <c r="AL63" s="68">
        <v>4</v>
      </c>
      <c r="AM63" s="68">
        <v>58</v>
      </c>
      <c r="AN63" s="68">
        <v>1</v>
      </c>
      <c r="AO63" s="68"/>
      <c r="AP63" s="68"/>
      <c r="AQ63" s="100">
        <f t="shared" si="0"/>
        <v>41</v>
      </c>
      <c r="AR63" s="68">
        <f t="shared" si="1"/>
        <v>123</v>
      </c>
    </row>
    <row r="64" spans="1:44">
      <c r="A64" s="9" t="s">
        <v>76</v>
      </c>
      <c r="B64" s="27" t="s">
        <v>102</v>
      </c>
      <c r="C64" s="68">
        <v>8</v>
      </c>
      <c r="D64" s="21">
        <v>1</v>
      </c>
      <c r="E64" s="68"/>
      <c r="F64" s="41">
        <v>12</v>
      </c>
      <c r="G64" s="41">
        <v>2</v>
      </c>
      <c r="H64" s="41">
        <v>10</v>
      </c>
      <c r="I64" s="41">
        <v>13</v>
      </c>
      <c r="J64" s="41">
        <v>5</v>
      </c>
      <c r="K64" s="41">
        <v>8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 t="shared" si="0"/>
        <v>41</v>
      </c>
      <c r="AR64" s="68">
        <f t="shared" si="1"/>
        <v>18</v>
      </c>
    </row>
    <row r="65" spans="1:44">
      <c r="A65" s="9" t="s">
        <v>983</v>
      </c>
      <c r="B65" s="27" t="s">
        <v>481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127">
        <v>1</v>
      </c>
      <c r="S65" s="41"/>
      <c r="T65" s="41"/>
      <c r="U65" s="41">
        <v>13</v>
      </c>
      <c r="V65" s="41">
        <v>4</v>
      </c>
      <c r="W65" s="41">
        <v>15</v>
      </c>
      <c r="X65" s="41">
        <v>7</v>
      </c>
      <c r="Y65" s="41">
        <v>3</v>
      </c>
      <c r="Z65" s="41">
        <v>10</v>
      </c>
      <c r="AA65" s="41">
        <v>5</v>
      </c>
      <c r="AB65" s="41">
        <v>2</v>
      </c>
      <c r="AC65" s="41"/>
      <c r="AD65" s="41"/>
      <c r="AE65" s="41">
        <v>4</v>
      </c>
      <c r="AF65" s="41">
        <v>2</v>
      </c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 t="shared" si="0"/>
        <v>41</v>
      </c>
      <c r="AR65" s="68">
        <f t="shared" si="1"/>
        <v>25</v>
      </c>
    </row>
    <row r="66" spans="1:44">
      <c r="A66" s="9" t="s">
        <v>1330</v>
      </c>
      <c r="B66" s="27" t="s">
        <v>92</v>
      </c>
      <c r="C66" s="68"/>
      <c r="D66" s="21"/>
      <c r="E66" s="68"/>
      <c r="F66" s="21"/>
      <c r="G66" s="41"/>
      <c r="H66" s="41"/>
      <c r="I66" s="2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>
        <v>2</v>
      </c>
      <c r="Y66" s="41"/>
      <c r="Z66" s="41"/>
      <c r="AA66" s="41">
        <v>7</v>
      </c>
      <c r="AB66" s="41"/>
      <c r="AC66" s="41">
        <v>3</v>
      </c>
      <c r="AD66" s="41"/>
      <c r="AE66" s="41">
        <v>12</v>
      </c>
      <c r="AF66" s="41">
        <v>2</v>
      </c>
      <c r="AG66" s="41"/>
      <c r="AH66" s="41">
        <v>10</v>
      </c>
      <c r="AI66" s="41">
        <v>2</v>
      </c>
      <c r="AJ66" s="41"/>
      <c r="AK66" s="41">
        <v>2</v>
      </c>
      <c r="AL66" s="41"/>
      <c r="AM66" s="41"/>
      <c r="AN66" s="41"/>
      <c r="AO66" s="41"/>
      <c r="AP66" s="41"/>
      <c r="AQ66" s="100">
        <f t="shared" si="0"/>
        <v>40</v>
      </c>
      <c r="AR66" s="68">
        <f t="shared" si="1"/>
        <v>0</v>
      </c>
    </row>
    <row r="67" spans="1:44">
      <c r="A67" s="380" t="s">
        <v>822</v>
      </c>
      <c r="B67" s="27" t="s">
        <v>101</v>
      </c>
      <c r="C67" s="68"/>
      <c r="D67" s="21"/>
      <c r="E67" s="68"/>
      <c r="F67" s="21"/>
      <c r="G67" s="41"/>
      <c r="H67" s="41"/>
      <c r="I67" s="41"/>
      <c r="J67" s="41"/>
      <c r="K67" s="41"/>
      <c r="L67" s="41"/>
      <c r="M67" s="41"/>
      <c r="N67" s="41"/>
      <c r="O67" s="41">
        <v>14</v>
      </c>
      <c r="P67" s="41">
        <v>5</v>
      </c>
      <c r="Q67" s="41">
        <v>15</v>
      </c>
      <c r="R67" s="41">
        <v>17</v>
      </c>
      <c r="S67" s="41">
        <v>4</v>
      </c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 t="shared" ref="AQ67:AQ130" si="2">C67+D67+F67+G67+I67+J67+L67+M67+O67+P67+R67+S67+U67+V67+X67+Y67+AA67+AB67+AC67+AE67+AF67+AH67+AI67+AK67+AL67+AN67+AO67</f>
        <v>40</v>
      </c>
      <c r="AR67" s="68">
        <f t="shared" ref="AR67:AR130" si="3">E67+H67+K67+Q67+N67+T67+W67+Z67+AD67+AG67+AJ67+AM67+AP67</f>
        <v>15</v>
      </c>
    </row>
    <row r="68" spans="1:44">
      <c r="A68" s="380" t="s">
        <v>79</v>
      </c>
      <c r="B68" s="27" t="s">
        <v>92</v>
      </c>
      <c r="C68" s="68">
        <v>12</v>
      </c>
      <c r="D68" s="21">
        <v>6</v>
      </c>
      <c r="E68" s="68"/>
      <c r="F68" s="41">
        <v>18</v>
      </c>
      <c r="G68" s="41">
        <v>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 t="shared" si="2"/>
        <v>38</v>
      </c>
      <c r="AR68" s="68">
        <f t="shared" si="3"/>
        <v>0</v>
      </c>
    </row>
    <row r="69" spans="1:44">
      <c r="A69" s="9" t="s">
        <v>1730</v>
      </c>
      <c r="B69" s="27" t="s">
        <v>103</v>
      </c>
      <c r="C69" s="68"/>
      <c r="D69" s="21"/>
      <c r="E69" s="68"/>
      <c r="F69" s="21"/>
      <c r="G69" s="41"/>
      <c r="H69" s="41"/>
      <c r="I69" s="2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12</v>
      </c>
      <c r="AI69" s="41">
        <v>4</v>
      </c>
      <c r="AJ69" s="41">
        <v>23</v>
      </c>
      <c r="AK69" s="41">
        <v>16</v>
      </c>
      <c r="AL69" s="41">
        <v>4</v>
      </c>
      <c r="AM69" s="41">
        <v>100</v>
      </c>
      <c r="AN69" s="41">
        <v>2</v>
      </c>
      <c r="AO69" s="41"/>
      <c r="AP69" s="41">
        <v>5</v>
      </c>
      <c r="AQ69" s="100">
        <f t="shared" si="2"/>
        <v>38</v>
      </c>
      <c r="AR69" s="68">
        <f t="shared" si="3"/>
        <v>128</v>
      </c>
    </row>
    <row r="70" spans="1:44">
      <c r="A70" s="9" t="s">
        <v>1487</v>
      </c>
      <c r="B70" s="27" t="s">
        <v>99</v>
      </c>
      <c r="C70" s="68"/>
      <c r="D70" s="21"/>
      <c r="E70" s="68"/>
      <c r="F70" s="21"/>
      <c r="G70" s="41"/>
      <c r="H70" s="41"/>
      <c r="I70" s="41"/>
      <c r="J70" s="41"/>
      <c r="K70" s="41"/>
      <c r="L70" s="41"/>
      <c r="M70" s="41"/>
      <c r="N70" s="41"/>
      <c r="O70" s="127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2">
        <v>1</v>
      </c>
      <c r="AD70" s="488"/>
      <c r="AE70" s="127">
        <v>8</v>
      </c>
      <c r="AF70" s="127">
        <v>1</v>
      </c>
      <c r="AG70" s="41"/>
      <c r="AH70" s="41">
        <v>7</v>
      </c>
      <c r="AI70" s="41">
        <v>1</v>
      </c>
      <c r="AJ70" s="41"/>
      <c r="AK70" s="41">
        <v>14</v>
      </c>
      <c r="AL70" s="41">
        <v>4</v>
      </c>
      <c r="AM70" s="41"/>
      <c r="AN70" s="41">
        <v>2</v>
      </c>
      <c r="AO70" s="41"/>
      <c r="AP70" s="41"/>
      <c r="AQ70" s="100">
        <f t="shared" si="2"/>
        <v>38</v>
      </c>
      <c r="AR70" s="68">
        <f t="shared" si="3"/>
        <v>0</v>
      </c>
    </row>
    <row r="71" spans="1:44">
      <c r="A71" s="9" t="s">
        <v>1405</v>
      </c>
      <c r="B71" s="27" t="s">
        <v>103</v>
      </c>
      <c r="C71" s="68"/>
      <c r="D71" s="21"/>
      <c r="E71" s="68"/>
      <c r="F71" s="21"/>
      <c r="G71" s="41"/>
      <c r="H71" s="41"/>
      <c r="I71" s="2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>
        <v>2</v>
      </c>
      <c r="Y71" s="41"/>
      <c r="Z71" s="41">
        <v>11</v>
      </c>
      <c r="AA71" s="41">
        <v>15</v>
      </c>
      <c r="AB71" s="41">
        <v>2</v>
      </c>
      <c r="AC71" s="41">
        <v>2</v>
      </c>
      <c r="AD71" s="41">
        <v>83</v>
      </c>
      <c r="AE71" s="41">
        <v>13</v>
      </c>
      <c r="AF71" s="41">
        <v>3</v>
      </c>
      <c r="AG71" s="41">
        <v>75</v>
      </c>
      <c r="AH71" s="41">
        <v>1</v>
      </c>
      <c r="AI71" s="41"/>
      <c r="AJ71" s="41"/>
      <c r="AK71" s="41"/>
      <c r="AL71" s="41"/>
      <c r="AM71" s="41"/>
      <c r="AN71" s="41"/>
      <c r="AO71" s="41"/>
      <c r="AP71" s="41"/>
      <c r="AQ71" s="100">
        <f t="shared" si="2"/>
        <v>38</v>
      </c>
      <c r="AR71" s="68">
        <f t="shared" si="3"/>
        <v>169</v>
      </c>
    </row>
    <row r="72" spans="1:44">
      <c r="A72" s="9" t="s">
        <v>1157</v>
      </c>
      <c r="B72" s="27" t="s">
        <v>100</v>
      </c>
      <c r="C72" s="68"/>
      <c r="D72" s="21"/>
      <c r="E72" s="68"/>
      <c r="F72" s="21"/>
      <c r="G72" s="41"/>
      <c r="H72" s="41"/>
      <c r="I72" s="2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>
        <v>12</v>
      </c>
      <c r="V72" s="41">
        <v>5</v>
      </c>
      <c r="W72" s="41"/>
      <c r="X72" s="41">
        <v>9</v>
      </c>
      <c r="Y72" s="41">
        <v>3</v>
      </c>
      <c r="Z72" s="41"/>
      <c r="AA72" s="41">
        <v>5</v>
      </c>
      <c r="AB72" s="41">
        <v>2</v>
      </c>
      <c r="AC72" s="41"/>
      <c r="AD72" s="41"/>
      <c r="AE72" s="41">
        <v>1</v>
      </c>
      <c r="AF72" s="41">
        <v>1</v>
      </c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 t="shared" si="2"/>
        <v>38</v>
      </c>
      <c r="AR72" s="68">
        <f t="shared" si="3"/>
        <v>0</v>
      </c>
    </row>
    <row r="73" spans="1:44">
      <c r="A73" s="9" t="s">
        <v>1339</v>
      </c>
      <c r="B73" s="27" t="s">
        <v>313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5</v>
      </c>
      <c r="Y73" s="41">
        <v>4</v>
      </c>
      <c r="Z73" s="41"/>
      <c r="AA73" s="41">
        <v>8</v>
      </c>
      <c r="AB73" s="41">
        <v>1</v>
      </c>
      <c r="AC73" s="41"/>
      <c r="AD73" s="41">
        <v>5</v>
      </c>
      <c r="AE73" s="41">
        <v>15</v>
      </c>
      <c r="AF73" s="41">
        <v>4</v>
      </c>
      <c r="AG73" s="41">
        <v>10</v>
      </c>
      <c r="AH73" s="41"/>
      <c r="AI73" s="41"/>
      <c r="AJ73" s="41"/>
      <c r="AK73" s="41"/>
      <c r="AL73" s="41"/>
      <c r="AM73" s="41"/>
      <c r="AN73" s="41"/>
      <c r="AO73" s="41"/>
      <c r="AP73" s="41"/>
      <c r="AQ73" s="100">
        <f t="shared" si="2"/>
        <v>37</v>
      </c>
      <c r="AR73" s="68">
        <f t="shared" si="3"/>
        <v>15</v>
      </c>
    </row>
    <row r="74" spans="1:44">
      <c r="A74" s="9" t="s">
        <v>668</v>
      </c>
      <c r="B74" s="27" t="s">
        <v>313</v>
      </c>
      <c r="C74" s="68"/>
      <c r="D74" s="21"/>
      <c r="E74" s="68"/>
      <c r="F74" s="21"/>
      <c r="G74" s="41"/>
      <c r="H74" s="41"/>
      <c r="I74" s="41"/>
      <c r="J74" s="41"/>
      <c r="K74" s="41"/>
      <c r="L74" s="41">
        <v>21</v>
      </c>
      <c r="M74" s="41">
        <v>4</v>
      </c>
      <c r="N74" s="41">
        <v>34</v>
      </c>
      <c r="O74" s="41">
        <v>9</v>
      </c>
      <c r="P74" s="41">
        <v>2</v>
      </c>
      <c r="Q74" s="41">
        <v>10</v>
      </c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 t="shared" si="2"/>
        <v>36</v>
      </c>
      <c r="AR74" s="68">
        <f t="shared" si="3"/>
        <v>44</v>
      </c>
    </row>
    <row r="75" spans="1:44">
      <c r="A75" s="9" t="s">
        <v>1327</v>
      </c>
      <c r="B75" s="27" t="s">
        <v>1331</v>
      </c>
      <c r="C75" s="68"/>
      <c r="D75" s="21"/>
      <c r="E75" s="68"/>
      <c r="F75" s="21"/>
      <c r="G75" s="41"/>
      <c r="H75" s="41"/>
      <c r="I75" s="2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>
        <v>8</v>
      </c>
      <c r="Y75" s="41">
        <v>4</v>
      </c>
      <c r="Z75" s="41">
        <v>27</v>
      </c>
      <c r="AA75" s="41">
        <v>10</v>
      </c>
      <c r="AB75" s="41">
        <v>1</v>
      </c>
      <c r="AC75" s="41">
        <v>5</v>
      </c>
      <c r="AD75" s="41">
        <v>15</v>
      </c>
      <c r="AE75" s="41">
        <v>7</v>
      </c>
      <c r="AF75" s="41"/>
      <c r="AG75" s="41">
        <v>7</v>
      </c>
      <c r="AH75" s="41"/>
      <c r="AI75" s="41"/>
      <c r="AJ75" s="41"/>
      <c r="AK75" s="41"/>
      <c r="AL75" s="41"/>
      <c r="AM75" s="41"/>
      <c r="AN75" s="41"/>
      <c r="AO75" s="41"/>
      <c r="AP75" s="41"/>
      <c r="AQ75" s="100">
        <f t="shared" si="2"/>
        <v>35</v>
      </c>
      <c r="AR75" s="68">
        <f t="shared" si="3"/>
        <v>49</v>
      </c>
    </row>
    <row r="76" spans="1:44">
      <c r="A76" s="9" t="s">
        <v>72</v>
      </c>
      <c r="B76" s="27" t="s">
        <v>162</v>
      </c>
      <c r="C76" s="68">
        <v>10</v>
      </c>
      <c r="D76" s="21"/>
      <c r="E76" s="68">
        <v>10</v>
      </c>
      <c r="F76" s="41">
        <v>6</v>
      </c>
      <c r="G76" s="41">
        <v>4</v>
      </c>
      <c r="H76" s="41"/>
      <c r="I76" s="41">
        <v>14</v>
      </c>
      <c r="J76" s="41">
        <v>1</v>
      </c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 t="shared" si="2"/>
        <v>35</v>
      </c>
      <c r="AR76" s="68">
        <f t="shared" si="3"/>
        <v>10</v>
      </c>
    </row>
    <row r="77" spans="1:44">
      <c r="A77" s="9" t="s">
        <v>1598</v>
      </c>
      <c r="B77" s="27" t="s">
        <v>100</v>
      </c>
      <c r="C77" s="68"/>
      <c r="D77" s="21"/>
      <c r="E77" s="68"/>
      <c r="F77" s="2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127">
        <v>4</v>
      </c>
      <c r="AF77" s="41"/>
      <c r="AG77" s="41"/>
      <c r="AH77" s="41">
        <v>9</v>
      </c>
      <c r="AI77" s="41">
        <v>2</v>
      </c>
      <c r="AJ77" s="41">
        <v>5</v>
      </c>
      <c r="AK77" s="41">
        <v>13</v>
      </c>
      <c r="AL77" s="41">
        <v>5</v>
      </c>
      <c r="AM77" s="41"/>
      <c r="AN77" s="41">
        <v>2</v>
      </c>
      <c r="AO77" s="41"/>
      <c r="AP77" s="41"/>
      <c r="AQ77" s="100">
        <f t="shared" si="2"/>
        <v>35</v>
      </c>
      <c r="AR77" s="68">
        <f t="shared" si="3"/>
        <v>5</v>
      </c>
    </row>
    <row r="78" spans="1:44">
      <c r="A78" s="380" t="s">
        <v>54</v>
      </c>
      <c r="B78" s="21" t="s">
        <v>99</v>
      </c>
      <c r="C78" s="68">
        <v>15</v>
      </c>
      <c r="D78" s="21">
        <v>5</v>
      </c>
      <c r="E78" s="68">
        <v>5</v>
      </c>
      <c r="F78" s="41"/>
      <c r="G78" s="41"/>
      <c r="H78" s="41"/>
      <c r="I78" s="41"/>
      <c r="J78" s="41"/>
      <c r="K78" s="41"/>
      <c r="L78" s="41"/>
      <c r="M78" s="41"/>
      <c r="N78" s="41"/>
      <c r="O78" s="41">
        <v>9</v>
      </c>
      <c r="P78" s="41">
        <v>4</v>
      </c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 t="shared" si="2"/>
        <v>33</v>
      </c>
      <c r="AR78" s="68">
        <f t="shared" si="3"/>
        <v>5</v>
      </c>
    </row>
    <row r="79" spans="1:44">
      <c r="A79" s="9" t="s">
        <v>985</v>
      </c>
      <c r="B79" s="27" t="s">
        <v>99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>
        <v>12</v>
      </c>
      <c r="S79" s="41">
        <v>5</v>
      </c>
      <c r="T79" s="41"/>
      <c r="U79" s="41">
        <v>11</v>
      </c>
      <c r="V79" s="41">
        <v>5</v>
      </c>
      <c r="W79" s="41">
        <v>5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 t="shared" si="2"/>
        <v>33</v>
      </c>
      <c r="AR79" s="68">
        <f t="shared" si="3"/>
        <v>5</v>
      </c>
    </row>
    <row r="80" spans="1:44">
      <c r="A80" s="9" t="s">
        <v>725</v>
      </c>
      <c r="B80" s="27" t="s">
        <v>92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12</v>
      </c>
      <c r="M80" s="41">
        <v>2</v>
      </c>
      <c r="N80" s="41">
        <v>5</v>
      </c>
      <c r="O80" s="41">
        <v>14</v>
      </c>
      <c r="P80" s="41">
        <v>5</v>
      </c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100">
        <f t="shared" si="2"/>
        <v>33</v>
      </c>
      <c r="AR80" s="68">
        <f t="shared" si="3"/>
        <v>5</v>
      </c>
    </row>
    <row r="81" spans="1:44">
      <c r="A81" s="9" t="s">
        <v>1561</v>
      </c>
      <c r="B81" s="27" t="s">
        <v>93</v>
      </c>
      <c r="C81" s="68"/>
      <c r="D81" s="21"/>
      <c r="E81" s="68"/>
      <c r="F81" s="2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>
        <v>14</v>
      </c>
      <c r="AF81" s="41">
        <v>3</v>
      </c>
      <c r="AG81" s="41">
        <v>10</v>
      </c>
      <c r="AH81" s="41">
        <v>11</v>
      </c>
      <c r="AI81" s="41">
        <v>1</v>
      </c>
      <c r="AJ81" s="41">
        <v>5</v>
      </c>
      <c r="AK81" s="41">
        <v>3</v>
      </c>
      <c r="AL81" s="41"/>
      <c r="AM81" s="41"/>
      <c r="AN81" s="41"/>
      <c r="AO81" s="41"/>
      <c r="AP81" s="41"/>
      <c r="AQ81" s="100">
        <f t="shared" si="2"/>
        <v>32</v>
      </c>
      <c r="AR81" s="68">
        <f t="shared" si="3"/>
        <v>15</v>
      </c>
    </row>
    <row r="82" spans="1:44">
      <c r="A82" s="9" t="s">
        <v>1324</v>
      </c>
      <c r="B82" s="27" t="s">
        <v>97</v>
      </c>
      <c r="C82" s="68"/>
      <c r="D82" s="21"/>
      <c r="E82" s="68"/>
      <c r="F82" s="21"/>
      <c r="G82" s="41"/>
      <c r="H82" s="41"/>
      <c r="I82" s="2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127">
        <v>4</v>
      </c>
      <c r="Y82" s="41"/>
      <c r="Z82" s="41"/>
      <c r="AA82" s="41">
        <v>12</v>
      </c>
      <c r="AB82" s="41">
        <v>1</v>
      </c>
      <c r="AC82" s="41">
        <v>4</v>
      </c>
      <c r="AD82" s="41">
        <v>5</v>
      </c>
      <c r="AE82" s="41">
        <v>7</v>
      </c>
      <c r="AF82" s="41">
        <v>1</v>
      </c>
      <c r="AG82" s="41"/>
      <c r="AH82" s="41">
        <v>2</v>
      </c>
      <c r="AI82" s="41">
        <v>1</v>
      </c>
      <c r="AJ82" s="41"/>
      <c r="AK82" s="41"/>
      <c r="AL82" s="41"/>
      <c r="AM82" s="41"/>
      <c r="AN82" s="41"/>
      <c r="AO82" s="41"/>
      <c r="AP82" s="41"/>
      <c r="AQ82" s="100">
        <f t="shared" si="2"/>
        <v>32</v>
      </c>
      <c r="AR82" s="68">
        <f t="shared" si="3"/>
        <v>5</v>
      </c>
    </row>
    <row r="83" spans="1:44">
      <c r="A83" s="9" t="s">
        <v>71</v>
      </c>
      <c r="B83" s="27" t="s">
        <v>99</v>
      </c>
      <c r="C83" s="68">
        <v>11</v>
      </c>
      <c r="D83" s="21">
        <v>4</v>
      </c>
      <c r="E83" s="68"/>
      <c r="F83" s="41">
        <v>13</v>
      </c>
      <c r="G83" s="41">
        <v>4</v>
      </c>
      <c r="H83" s="41">
        <v>5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100">
        <f t="shared" si="2"/>
        <v>32</v>
      </c>
      <c r="AR83" s="68">
        <f t="shared" si="3"/>
        <v>5</v>
      </c>
    </row>
    <row r="84" spans="1:44">
      <c r="A84" s="9" t="s">
        <v>1320</v>
      </c>
      <c r="B84" s="27" t="s">
        <v>95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>
        <v>11</v>
      </c>
      <c r="Y84" s="41">
        <v>4</v>
      </c>
      <c r="Z84" s="41"/>
      <c r="AA84" s="41">
        <v>14</v>
      </c>
      <c r="AB84" s="41">
        <v>2</v>
      </c>
      <c r="AC84" s="41">
        <v>1</v>
      </c>
      <c r="AD84" s="41">
        <v>5</v>
      </c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 t="shared" si="2"/>
        <v>32</v>
      </c>
      <c r="AR84" s="68">
        <f t="shared" si="3"/>
        <v>5</v>
      </c>
    </row>
    <row r="85" spans="1:44">
      <c r="A85" s="9" t="s">
        <v>734</v>
      </c>
      <c r="B85" s="27" t="s">
        <v>95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11</v>
      </c>
      <c r="M85" s="41">
        <v>1</v>
      </c>
      <c r="N85" s="41"/>
      <c r="O85" s="41">
        <v>15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 t="shared" si="2"/>
        <v>32</v>
      </c>
      <c r="AR85" s="68">
        <f t="shared" si="3"/>
        <v>0</v>
      </c>
    </row>
    <row r="86" spans="1:44">
      <c r="A86" s="9" t="s">
        <v>1554</v>
      </c>
      <c r="B86" s="27" t="s">
        <v>100</v>
      </c>
      <c r="C86" s="68"/>
      <c r="D86" s="21"/>
      <c r="E86" s="68"/>
      <c r="F86" s="2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>
        <v>15</v>
      </c>
      <c r="AF86" s="41">
        <v>3</v>
      </c>
      <c r="AG86" s="41"/>
      <c r="AH86" s="41">
        <v>8</v>
      </c>
      <c r="AI86" s="41">
        <v>2</v>
      </c>
      <c r="AJ86" s="41">
        <v>5</v>
      </c>
      <c r="AK86" s="41">
        <v>3</v>
      </c>
      <c r="AL86" s="41">
        <v>1</v>
      </c>
      <c r="AM86" s="41"/>
      <c r="AN86" s="41"/>
      <c r="AO86" s="41"/>
      <c r="AP86" s="41"/>
      <c r="AQ86" s="100">
        <f t="shared" si="2"/>
        <v>32</v>
      </c>
      <c r="AR86" s="68">
        <f t="shared" si="3"/>
        <v>5</v>
      </c>
    </row>
    <row r="87" spans="1:44">
      <c r="A87" s="9" t="s">
        <v>88</v>
      </c>
      <c r="B87" s="27" t="s">
        <v>96</v>
      </c>
      <c r="C87" s="68">
        <v>12</v>
      </c>
      <c r="D87" s="21">
        <v>6</v>
      </c>
      <c r="E87" s="68">
        <v>10</v>
      </c>
      <c r="F87" s="41">
        <v>10</v>
      </c>
      <c r="G87" s="41">
        <v>4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 t="shared" si="2"/>
        <v>32</v>
      </c>
      <c r="AR87" s="68">
        <f t="shared" si="3"/>
        <v>10</v>
      </c>
    </row>
    <row r="88" spans="1:44">
      <c r="A88" s="9" t="s">
        <v>1168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>
        <v>11</v>
      </c>
      <c r="V88" s="41">
        <v>4</v>
      </c>
      <c r="W88" s="41"/>
      <c r="X88" s="41">
        <v>1</v>
      </c>
      <c r="Y88" s="41">
        <v>3</v>
      </c>
      <c r="Z88" s="41"/>
      <c r="AA88" s="41">
        <v>7</v>
      </c>
      <c r="AB88" s="41">
        <v>2</v>
      </c>
      <c r="AC88" s="41">
        <v>3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 t="shared" si="2"/>
        <v>31</v>
      </c>
      <c r="AR88" s="68">
        <f t="shared" si="3"/>
        <v>0</v>
      </c>
    </row>
    <row r="89" spans="1:44">
      <c r="A89" s="9" t="s">
        <v>1562</v>
      </c>
      <c r="B89" s="27" t="s">
        <v>98</v>
      </c>
      <c r="C89" s="68"/>
      <c r="D89" s="21"/>
      <c r="E89" s="68"/>
      <c r="F89" s="21"/>
      <c r="G89" s="41"/>
      <c r="H89" s="41"/>
      <c r="I89" s="2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>
        <v>13</v>
      </c>
      <c r="AF89" s="41">
        <v>3</v>
      </c>
      <c r="AG89" s="41">
        <v>20</v>
      </c>
      <c r="AH89" s="41">
        <v>10</v>
      </c>
      <c r="AI89" s="41">
        <v>4</v>
      </c>
      <c r="AJ89" s="41">
        <v>15</v>
      </c>
      <c r="AK89" s="41"/>
      <c r="AL89" s="41"/>
      <c r="AM89" s="41"/>
      <c r="AN89" s="41"/>
      <c r="AO89" s="41"/>
      <c r="AP89" s="41"/>
      <c r="AQ89" s="100">
        <f t="shared" si="2"/>
        <v>30</v>
      </c>
      <c r="AR89" s="68">
        <f t="shared" si="3"/>
        <v>35</v>
      </c>
    </row>
    <row r="90" spans="1:44">
      <c r="A90" s="9" t="s">
        <v>1717</v>
      </c>
      <c r="B90" s="27" t="s">
        <v>92</v>
      </c>
      <c r="C90" s="68"/>
      <c r="D90" s="21"/>
      <c r="E90" s="68"/>
      <c r="F90" s="2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>
        <v>9</v>
      </c>
      <c r="AI90" s="41">
        <v>3</v>
      </c>
      <c r="AJ90" s="41">
        <v>5</v>
      </c>
      <c r="AK90" s="41">
        <v>11</v>
      </c>
      <c r="AL90" s="41">
        <v>5</v>
      </c>
      <c r="AM90" s="41"/>
      <c r="AN90" s="41">
        <v>2</v>
      </c>
      <c r="AO90" s="41"/>
      <c r="AP90" s="41"/>
      <c r="AQ90" s="100">
        <f t="shared" si="2"/>
        <v>30</v>
      </c>
      <c r="AR90" s="68">
        <f t="shared" si="3"/>
        <v>5</v>
      </c>
    </row>
    <row r="91" spans="1:44">
      <c r="A91" s="9" t="s">
        <v>1617</v>
      </c>
      <c r="B91" s="27" t="s">
        <v>313</v>
      </c>
      <c r="C91" s="68"/>
      <c r="D91" s="21"/>
      <c r="E91" s="68"/>
      <c r="F91" s="21"/>
      <c r="G91" s="41"/>
      <c r="H91" s="41"/>
      <c r="I91" s="41"/>
      <c r="J91" s="41"/>
      <c r="K91" s="41"/>
      <c r="L91" s="41"/>
      <c r="M91" s="41"/>
      <c r="N91" s="41"/>
      <c r="O91" s="68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>
        <v>3</v>
      </c>
      <c r="AF91" s="41"/>
      <c r="AG91" s="41">
        <v>5</v>
      </c>
      <c r="AH91" s="41">
        <v>11</v>
      </c>
      <c r="AI91" s="41">
        <v>1</v>
      </c>
      <c r="AJ91" s="41">
        <v>15</v>
      </c>
      <c r="AK91" s="41">
        <v>11</v>
      </c>
      <c r="AL91" s="41">
        <v>4</v>
      </c>
      <c r="AM91" s="41">
        <v>15</v>
      </c>
      <c r="AN91" s="41"/>
      <c r="AO91" s="41"/>
      <c r="AP91" s="41"/>
      <c r="AQ91" s="100">
        <f t="shared" si="2"/>
        <v>30</v>
      </c>
      <c r="AR91" s="68">
        <f t="shared" si="3"/>
        <v>35</v>
      </c>
    </row>
    <row r="92" spans="1:44">
      <c r="A92" s="9" t="s">
        <v>726</v>
      </c>
      <c r="B92" s="27" t="s">
        <v>100</v>
      </c>
      <c r="C92" s="68"/>
      <c r="D92" s="21"/>
      <c r="E92" s="68"/>
      <c r="F92" s="21"/>
      <c r="G92" s="41"/>
      <c r="H92" s="41"/>
      <c r="I92" s="41"/>
      <c r="J92" s="41"/>
      <c r="K92" s="41"/>
      <c r="L92" s="41">
        <v>11</v>
      </c>
      <c r="M92" s="41">
        <v>2</v>
      </c>
      <c r="N92" s="41"/>
      <c r="O92" s="41">
        <v>14</v>
      </c>
      <c r="P92" s="41">
        <v>3</v>
      </c>
      <c r="Q92" s="41">
        <v>5</v>
      </c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 t="shared" si="2"/>
        <v>30</v>
      </c>
      <c r="AR92" s="68">
        <f t="shared" si="3"/>
        <v>5</v>
      </c>
    </row>
    <row r="93" spans="1:44">
      <c r="A93" s="9" t="s">
        <v>90</v>
      </c>
      <c r="B93" s="27" t="s">
        <v>107</v>
      </c>
      <c r="C93" s="68">
        <v>11</v>
      </c>
      <c r="D93" s="21">
        <v>5</v>
      </c>
      <c r="E93" s="68"/>
      <c r="F93" s="41">
        <v>10</v>
      </c>
      <c r="G93" s="41">
        <v>4</v>
      </c>
      <c r="H93" s="41">
        <v>5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100">
        <f t="shared" si="2"/>
        <v>30</v>
      </c>
      <c r="AR93" s="68">
        <f t="shared" si="3"/>
        <v>5</v>
      </c>
    </row>
    <row r="94" spans="1:44">
      <c r="A94" s="9" t="s">
        <v>1593</v>
      </c>
      <c r="B94" s="27" t="s">
        <v>481</v>
      </c>
      <c r="C94" s="68"/>
      <c r="D94" s="21"/>
      <c r="E94" s="68"/>
      <c r="F94" s="2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>
        <v>5</v>
      </c>
      <c r="AF94" s="41">
        <v>1</v>
      </c>
      <c r="AG94" s="41"/>
      <c r="AH94" s="430">
        <v>10</v>
      </c>
      <c r="AI94" s="430">
        <v>3</v>
      </c>
      <c r="AJ94" s="430">
        <v>20</v>
      </c>
      <c r="AK94" s="430">
        <v>8</v>
      </c>
      <c r="AL94" s="430">
        <v>2</v>
      </c>
      <c r="AM94" s="430"/>
      <c r="AN94" s="430"/>
      <c r="AO94" s="430"/>
      <c r="AP94" s="430"/>
      <c r="AQ94" s="100">
        <f t="shared" si="2"/>
        <v>29</v>
      </c>
      <c r="AR94" s="68">
        <f t="shared" si="3"/>
        <v>20</v>
      </c>
    </row>
    <row r="95" spans="1:44">
      <c r="A95" s="9" t="s">
        <v>417</v>
      </c>
      <c r="B95" s="27" t="s">
        <v>103</v>
      </c>
      <c r="C95" s="68"/>
      <c r="D95" s="21"/>
      <c r="E95" s="68"/>
      <c r="F95" s="127">
        <v>2</v>
      </c>
      <c r="G95" s="41"/>
      <c r="H95" s="41">
        <v>5</v>
      </c>
      <c r="I95" s="41">
        <v>11</v>
      </c>
      <c r="J95" s="41">
        <v>6</v>
      </c>
      <c r="K95" s="41">
        <v>83</v>
      </c>
      <c r="L95" s="41">
        <v>8</v>
      </c>
      <c r="M95" s="41">
        <v>2</v>
      </c>
      <c r="N95" s="41">
        <v>43</v>
      </c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100">
        <f t="shared" si="2"/>
        <v>29</v>
      </c>
      <c r="AR95" s="68">
        <f t="shared" si="3"/>
        <v>131</v>
      </c>
    </row>
    <row r="96" spans="1:44">
      <c r="A96" s="9" t="s">
        <v>83</v>
      </c>
      <c r="B96" s="27" t="s">
        <v>100</v>
      </c>
      <c r="C96" s="68">
        <v>12</v>
      </c>
      <c r="D96" s="21">
        <v>4</v>
      </c>
      <c r="E96" s="68"/>
      <c r="F96" s="41">
        <v>10</v>
      </c>
      <c r="G96" s="41">
        <v>2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 t="shared" si="2"/>
        <v>28</v>
      </c>
      <c r="AR96" s="68">
        <f t="shared" si="3"/>
        <v>0</v>
      </c>
    </row>
    <row r="97" spans="1:44">
      <c r="A97" s="9" t="s">
        <v>1156</v>
      </c>
      <c r="B97" s="27" t="s">
        <v>95</v>
      </c>
      <c r="C97" s="68"/>
      <c r="D97" s="21"/>
      <c r="E97" s="68"/>
      <c r="F97" s="21"/>
      <c r="G97" s="41"/>
      <c r="H97" s="41"/>
      <c r="I97" s="2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>
        <v>16</v>
      </c>
      <c r="V97" s="41">
        <v>6</v>
      </c>
      <c r="W97" s="41">
        <v>20</v>
      </c>
      <c r="X97" s="41">
        <v>5</v>
      </c>
      <c r="Y97" s="41">
        <v>1</v>
      </c>
      <c r="Z97" s="41">
        <v>5</v>
      </c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100">
        <f t="shared" si="2"/>
        <v>28</v>
      </c>
      <c r="AR97" s="68">
        <f t="shared" si="3"/>
        <v>25</v>
      </c>
    </row>
    <row r="98" spans="1:44">
      <c r="A98" s="9" t="s">
        <v>848</v>
      </c>
      <c r="B98" s="27" t="s">
        <v>95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>
        <v>12</v>
      </c>
      <c r="P98" s="41">
        <v>6</v>
      </c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7</v>
      </c>
      <c r="AI98" s="41">
        <v>2</v>
      </c>
      <c r="AJ98" s="41">
        <v>5</v>
      </c>
      <c r="AK98" s="41"/>
      <c r="AL98" s="41"/>
      <c r="AM98" s="41"/>
      <c r="AN98" s="41"/>
      <c r="AO98" s="41"/>
      <c r="AP98" s="41"/>
      <c r="AQ98" s="100">
        <f t="shared" si="2"/>
        <v>27</v>
      </c>
      <c r="AR98" s="68">
        <f t="shared" si="3"/>
        <v>5</v>
      </c>
    </row>
    <row r="99" spans="1:44">
      <c r="A99" s="9" t="s">
        <v>1710</v>
      </c>
      <c r="B99" s="27" t="s">
        <v>100</v>
      </c>
      <c r="C99" s="68"/>
      <c r="D99" s="21"/>
      <c r="E99" s="68"/>
      <c r="F99" s="21"/>
      <c r="G99" s="41"/>
      <c r="H99" s="41"/>
      <c r="I99" s="2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>
        <v>11</v>
      </c>
      <c r="AI99" s="41">
        <v>2</v>
      </c>
      <c r="AJ99" s="41"/>
      <c r="AK99" s="41">
        <v>14</v>
      </c>
      <c r="AL99" s="41"/>
      <c r="AM99" s="41">
        <v>15</v>
      </c>
      <c r="AN99" s="41"/>
      <c r="AO99" s="41"/>
      <c r="AP99" s="41"/>
      <c r="AQ99" s="100">
        <f t="shared" si="2"/>
        <v>27</v>
      </c>
      <c r="AR99" s="68">
        <f t="shared" si="3"/>
        <v>15</v>
      </c>
    </row>
    <row r="100" spans="1:44">
      <c r="A100" s="380" t="s">
        <v>317</v>
      </c>
      <c r="B100" s="27" t="s">
        <v>103</v>
      </c>
      <c r="C100" s="2"/>
      <c r="D100" s="2"/>
      <c r="E100" s="2"/>
      <c r="F100" s="41">
        <v>16</v>
      </c>
      <c r="G100" s="41">
        <v>3</v>
      </c>
      <c r="H100" s="41">
        <v>30</v>
      </c>
      <c r="I100" s="41">
        <v>5</v>
      </c>
      <c r="J100" s="41">
        <v>3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 t="shared" si="2"/>
        <v>27</v>
      </c>
      <c r="AR100" s="68">
        <f t="shared" si="3"/>
        <v>30</v>
      </c>
    </row>
    <row r="101" spans="1:44">
      <c r="A101" s="9" t="s">
        <v>1184</v>
      </c>
      <c r="B101" s="27" t="s">
        <v>481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127">
        <v>1</v>
      </c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>
        <v>9</v>
      </c>
      <c r="AI101" s="41">
        <v>1</v>
      </c>
      <c r="AJ101" s="41"/>
      <c r="AK101" s="41">
        <v>11</v>
      </c>
      <c r="AL101" s="41">
        <v>3</v>
      </c>
      <c r="AM101" s="41"/>
      <c r="AN101" s="41">
        <v>2</v>
      </c>
      <c r="AO101" s="41"/>
      <c r="AP101" s="41"/>
      <c r="AQ101" s="100">
        <f t="shared" si="2"/>
        <v>27</v>
      </c>
      <c r="AR101" s="68">
        <f t="shared" si="3"/>
        <v>0</v>
      </c>
    </row>
    <row r="102" spans="1:44">
      <c r="A102" s="9" t="s">
        <v>988</v>
      </c>
      <c r="B102" s="27" t="s">
        <v>100</v>
      </c>
      <c r="C102" s="68"/>
      <c r="D102" s="21"/>
      <c r="E102" s="68"/>
      <c r="F102" s="21"/>
      <c r="G102" s="41"/>
      <c r="H102" s="41"/>
      <c r="I102" s="21"/>
      <c r="J102" s="41"/>
      <c r="K102" s="41"/>
      <c r="L102" s="41"/>
      <c r="M102" s="41"/>
      <c r="N102" s="41"/>
      <c r="O102" s="41"/>
      <c r="P102" s="41"/>
      <c r="Q102" s="41"/>
      <c r="R102" s="41">
        <v>14</v>
      </c>
      <c r="S102" s="41">
        <v>4</v>
      </c>
      <c r="T102" s="41"/>
      <c r="U102" s="41">
        <v>3</v>
      </c>
      <c r="V102" s="41">
        <v>4</v>
      </c>
      <c r="W102" s="41">
        <v>5</v>
      </c>
      <c r="X102" s="41"/>
      <c r="Y102" s="41">
        <v>2</v>
      </c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100">
        <f t="shared" si="2"/>
        <v>27</v>
      </c>
      <c r="AR102" s="68">
        <f t="shared" si="3"/>
        <v>5</v>
      </c>
    </row>
    <row r="103" spans="1:44">
      <c r="A103" s="9" t="s">
        <v>871</v>
      </c>
      <c r="B103" s="27" t="s">
        <v>103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>
        <v>9</v>
      </c>
      <c r="P103" s="41">
        <v>3</v>
      </c>
      <c r="Q103" s="41">
        <v>4</v>
      </c>
      <c r="R103" s="41">
        <v>11</v>
      </c>
      <c r="S103" s="41">
        <v>3</v>
      </c>
      <c r="T103" s="41">
        <v>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 t="shared" si="2"/>
        <v>26</v>
      </c>
      <c r="AR103" s="68">
        <f t="shared" si="3"/>
        <v>13</v>
      </c>
    </row>
    <row r="104" spans="1:44">
      <c r="A104" s="9" t="s">
        <v>1167</v>
      </c>
      <c r="B104" s="27" t="s">
        <v>106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>
        <v>11</v>
      </c>
      <c r="V104" s="41">
        <v>5</v>
      </c>
      <c r="W104" s="41">
        <v>15</v>
      </c>
      <c r="X104" s="41">
        <v>6</v>
      </c>
      <c r="Y104" s="41">
        <v>3</v>
      </c>
      <c r="Z104" s="41">
        <v>5</v>
      </c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 t="shared" si="2"/>
        <v>25</v>
      </c>
      <c r="AR104" s="68">
        <f t="shared" si="3"/>
        <v>20</v>
      </c>
    </row>
    <row r="105" spans="1:44">
      <c r="A105" s="380" t="s">
        <v>1160</v>
      </c>
      <c r="B105" s="27" t="s">
        <v>103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>
        <v>18</v>
      </c>
      <c r="V105" s="41">
        <v>5</v>
      </c>
      <c r="W105" s="41">
        <v>26</v>
      </c>
      <c r="X105" s="41">
        <v>2</v>
      </c>
      <c r="Y105" s="41"/>
      <c r="Z105" s="41">
        <v>5</v>
      </c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 t="shared" si="2"/>
        <v>25</v>
      </c>
      <c r="AR105" s="68">
        <f t="shared" si="3"/>
        <v>31</v>
      </c>
    </row>
    <row r="106" spans="1:44">
      <c r="A106" s="380" t="s">
        <v>702</v>
      </c>
      <c r="B106" s="27" t="s">
        <v>97</v>
      </c>
      <c r="C106" s="68"/>
      <c r="D106" s="21"/>
      <c r="E106" s="68"/>
      <c r="F106" s="21"/>
      <c r="G106" s="41"/>
      <c r="H106" s="41"/>
      <c r="I106" s="41"/>
      <c r="J106" s="41"/>
      <c r="K106" s="41"/>
      <c r="L106" s="41">
        <v>19</v>
      </c>
      <c r="M106" s="41">
        <v>6</v>
      </c>
      <c r="N106" s="41">
        <v>5</v>
      </c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 t="shared" si="2"/>
        <v>25</v>
      </c>
      <c r="AR106" s="68">
        <f t="shared" si="3"/>
        <v>5</v>
      </c>
    </row>
    <row r="107" spans="1:44">
      <c r="A107" s="9" t="s">
        <v>1319</v>
      </c>
      <c r="B107" s="27" t="s">
        <v>95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>
        <v>10</v>
      </c>
      <c r="Y107" s="41">
        <v>2</v>
      </c>
      <c r="Z107" s="41"/>
      <c r="AA107" s="41">
        <v>10</v>
      </c>
      <c r="AB107" s="41">
        <v>1</v>
      </c>
      <c r="AC107" s="41">
        <v>2</v>
      </c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 t="shared" si="2"/>
        <v>25</v>
      </c>
      <c r="AR107" s="68">
        <f t="shared" si="3"/>
        <v>0</v>
      </c>
    </row>
    <row r="108" spans="1:44">
      <c r="A108" s="9" t="s">
        <v>1707</v>
      </c>
      <c r="B108" s="27" t="s">
        <v>93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>
        <v>6</v>
      </c>
      <c r="AI108" s="41">
        <v>3</v>
      </c>
      <c r="AJ108" s="41"/>
      <c r="AK108" s="41">
        <v>11</v>
      </c>
      <c r="AL108" s="41">
        <v>5</v>
      </c>
      <c r="AM108" s="41"/>
      <c r="AN108" s="41"/>
      <c r="AO108" s="41"/>
      <c r="AP108" s="41"/>
      <c r="AQ108" s="100">
        <f t="shared" si="2"/>
        <v>25</v>
      </c>
      <c r="AR108" s="68">
        <f t="shared" si="3"/>
        <v>0</v>
      </c>
    </row>
    <row r="109" spans="1:44">
      <c r="A109" s="9" t="s">
        <v>1739</v>
      </c>
      <c r="B109" s="27" t="s">
        <v>481</v>
      </c>
      <c r="C109" s="68"/>
      <c r="D109" s="21"/>
      <c r="E109" s="68"/>
      <c r="F109" s="2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>
        <v>7</v>
      </c>
      <c r="AI109" s="41"/>
      <c r="AJ109" s="41"/>
      <c r="AK109" s="41">
        <v>12</v>
      </c>
      <c r="AL109" s="41">
        <v>3</v>
      </c>
      <c r="AM109" s="41"/>
      <c r="AN109" s="41">
        <v>2</v>
      </c>
      <c r="AO109" s="41"/>
      <c r="AP109" s="41"/>
      <c r="AQ109" s="100">
        <f t="shared" si="2"/>
        <v>24</v>
      </c>
      <c r="AR109" s="68">
        <f t="shared" si="3"/>
        <v>0</v>
      </c>
    </row>
    <row r="110" spans="1:44">
      <c r="A110" s="9" t="s">
        <v>1708</v>
      </c>
      <c r="B110" s="27" t="s">
        <v>103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>
        <v>13</v>
      </c>
      <c r="AI110" s="41">
        <v>4</v>
      </c>
      <c r="AJ110" s="41">
        <v>86</v>
      </c>
      <c r="AK110" s="41">
        <v>4</v>
      </c>
      <c r="AL110" s="41">
        <v>2</v>
      </c>
      <c r="AM110" s="41">
        <v>14</v>
      </c>
      <c r="AN110" s="41"/>
      <c r="AO110" s="41"/>
      <c r="AP110" s="41"/>
      <c r="AQ110" s="100">
        <f t="shared" si="2"/>
        <v>23</v>
      </c>
      <c r="AR110" s="68">
        <f t="shared" si="3"/>
        <v>100</v>
      </c>
    </row>
    <row r="111" spans="1:44">
      <c r="A111" s="9" t="s">
        <v>1622</v>
      </c>
      <c r="B111" s="27" t="s">
        <v>98</v>
      </c>
      <c r="C111" s="68"/>
      <c r="D111" s="21"/>
      <c r="E111" s="68"/>
      <c r="F111" s="2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127">
        <v>3</v>
      </c>
      <c r="AF111" s="41"/>
      <c r="AG111" s="41"/>
      <c r="AH111" s="41">
        <v>8</v>
      </c>
      <c r="AI111" s="41">
        <v>3</v>
      </c>
      <c r="AJ111" s="41">
        <v>5</v>
      </c>
      <c r="AK111" s="41">
        <v>7</v>
      </c>
      <c r="AL111" s="41">
        <v>2</v>
      </c>
      <c r="AM111" s="41">
        <v>5</v>
      </c>
      <c r="AN111" s="41"/>
      <c r="AO111" s="41"/>
      <c r="AP111" s="41"/>
      <c r="AQ111" s="100">
        <f t="shared" si="2"/>
        <v>23</v>
      </c>
      <c r="AR111" s="68">
        <f t="shared" si="3"/>
        <v>10</v>
      </c>
    </row>
    <row r="112" spans="1:44">
      <c r="A112" s="380" t="s">
        <v>86</v>
      </c>
      <c r="B112" s="27" t="s">
        <v>107</v>
      </c>
      <c r="C112" s="68">
        <v>17</v>
      </c>
      <c r="D112" s="21">
        <v>5</v>
      </c>
      <c r="E112" s="68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0">
        <f t="shared" si="2"/>
        <v>22</v>
      </c>
      <c r="AR112" s="68">
        <f t="shared" si="3"/>
        <v>0</v>
      </c>
    </row>
    <row r="113" spans="1:44">
      <c r="A113" s="9" t="s">
        <v>853</v>
      </c>
      <c r="B113" s="27" t="s">
        <v>106</v>
      </c>
      <c r="C113" s="68"/>
      <c r="D113" s="21"/>
      <c r="E113" s="68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127">
        <v>1</v>
      </c>
      <c r="Q113" s="41"/>
      <c r="R113" s="127">
        <v>2</v>
      </c>
      <c r="S113" s="41"/>
      <c r="T113" s="41"/>
      <c r="U113" s="127">
        <v>1</v>
      </c>
      <c r="V113" s="41"/>
      <c r="W113" s="41"/>
      <c r="X113" s="41"/>
      <c r="Y113" s="41"/>
      <c r="Z113" s="41"/>
      <c r="AA113" s="41">
        <v>8</v>
      </c>
      <c r="AB113" s="41">
        <v>2</v>
      </c>
      <c r="AC113" s="41">
        <v>3</v>
      </c>
      <c r="AD113" s="41">
        <v>10</v>
      </c>
      <c r="AE113" s="41">
        <v>2</v>
      </c>
      <c r="AF113" s="41">
        <v>2</v>
      </c>
      <c r="AG113" s="41">
        <v>10</v>
      </c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 t="shared" si="2"/>
        <v>21</v>
      </c>
      <c r="AR113" s="68">
        <f t="shared" si="3"/>
        <v>20</v>
      </c>
    </row>
    <row r="114" spans="1:44">
      <c r="A114" s="9" t="s">
        <v>1451</v>
      </c>
      <c r="B114" s="27" t="s">
        <v>93</v>
      </c>
      <c r="C114" s="68"/>
      <c r="D114" s="21"/>
      <c r="E114" s="68"/>
      <c r="F114" s="21"/>
      <c r="G114" s="41"/>
      <c r="H114" s="41"/>
      <c r="I114" s="2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>
        <v>6</v>
      </c>
      <c r="AB114" s="41">
        <v>1</v>
      </c>
      <c r="AC114" s="41">
        <v>4</v>
      </c>
      <c r="AD114" s="41"/>
      <c r="AE114" s="41">
        <v>9</v>
      </c>
      <c r="AF114" s="41">
        <v>1</v>
      </c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100">
        <f t="shared" si="2"/>
        <v>21</v>
      </c>
      <c r="AR114" s="68">
        <f t="shared" si="3"/>
        <v>0</v>
      </c>
    </row>
    <row r="115" spans="1:44">
      <c r="A115" s="9" t="s">
        <v>87</v>
      </c>
      <c r="B115" s="27" t="s">
        <v>97</v>
      </c>
      <c r="C115" s="68">
        <v>16</v>
      </c>
      <c r="D115" s="21">
        <v>5</v>
      </c>
      <c r="E115" s="68">
        <v>28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100">
        <f t="shared" si="2"/>
        <v>21</v>
      </c>
      <c r="AR115" s="68">
        <f t="shared" si="3"/>
        <v>28</v>
      </c>
    </row>
    <row r="116" spans="1:44">
      <c r="A116" s="380" t="s">
        <v>614</v>
      </c>
      <c r="B116" s="27" t="s">
        <v>98</v>
      </c>
      <c r="C116" s="2"/>
      <c r="D116" s="2"/>
      <c r="E116" s="2"/>
      <c r="F116" s="2"/>
      <c r="G116" s="2"/>
      <c r="H116" s="2"/>
      <c r="I116" s="41">
        <v>15</v>
      </c>
      <c r="J116" s="41">
        <v>5</v>
      </c>
      <c r="K116" s="41">
        <v>20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100">
        <f t="shared" si="2"/>
        <v>20</v>
      </c>
      <c r="AR116" s="68">
        <f t="shared" si="3"/>
        <v>20</v>
      </c>
    </row>
    <row r="117" spans="1:44">
      <c r="A117" s="9" t="s">
        <v>1749</v>
      </c>
      <c r="B117" s="27" t="s">
        <v>97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>
        <v>1</v>
      </c>
      <c r="AI117" s="41">
        <v>1</v>
      </c>
      <c r="AJ117" s="41"/>
      <c r="AK117" s="41">
        <v>14</v>
      </c>
      <c r="AL117" s="41">
        <v>4</v>
      </c>
      <c r="AM117" s="41">
        <v>15</v>
      </c>
      <c r="AN117" s="41"/>
      <c r="AO117" s="41"/>
      <c r="AP117" s="41"/>
      <c r="AQ117" s="100">
        <f t="shared" si="2"/>
        <v>20</v>
      </c>
      <c r="AR117" s="68">
        <f t="shared" si="3"/>
        <v>15</v>
      </c>
    </row>
    <row r="118" spans="1:44">
      <c r="A118" s="9" t="s">
        <v>1342</v>
      </c>
      <c r="B118" s="27" t="s">
        <v>481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>
        <v>1</v>
      </c>
      <c r="Y118" s="41">
        <v>4</v>
      </c>
      <c r="Z118" s="41"/>
      <c r="AA118" s="41">
        <v>13</v>
      </c>
      <c r="AB118" s="41">
        <v>1</v>
      </c>
      <c r="AC118" s="41">
        <v>1</v>
      </c>
      <c r="AD118" s="41">
        <v>5</v>
      </c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 t="shared" si="2"/>
        <v>20</v>
      </c>
      <c r="AR118" s="68">
        <f t="shared" si="3"/>
        <v>5</v>
      </c>
    </row>
    <row r="119" spans="1:44">
      <c r="A119" s="380" t="s">
        <v>349</v>
      </c>
      <c r="B119" s="27" t="s">
        <v>104</v>
      </c>
      <c r="C119" s="2"/>
      <c r="D119" s="2"/>
      <c r="E119" s="2"/>
      <c r="F119" s="41">
        <v>14</v>
      </c>
      <c r="G119" s="41">
        <v>6</v>
      </c>
      <c r="H119" s="41">
        <v>5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 t="shared" si="2"/>
        <v>20</v>
      </c>
      <c r="AR119" s="68">
        <f t="shared" si="3"/>
        <v>5</v>
      </c>
    </row>
    <row r="120" spans="1:44">
      <c r="A120" s="380" t="s">
        <v>978</v>
      </c>
      <c r="B120" s="27" t="s">
        <v>92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>
        <v>9</v>
      </c>
      <c r="S120" s="41">
        <v>4</v>
      </c>
      <c r="T120" s="41"/>
      <c r="U120" s="41">
        <v>4</v>
      </c>
      <c r="V120" s="41">
        <v>2</v>
      </c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100">
        <f t="shared" si="2"/>
        <v>19</v>
      </c>
      <c r="AR120" s="68">
        <f t="shared" si="3"/>
        <v>0</v>
      </c>
    </row>
    <row r="121" spans="1:44">
      <c r="A121" s="9" t="s">
        <v>733</v>
      </c>
      <c r="B121" s="27" t="s">
        <v>103</v>
      </c>
      <c r="C121" s="68"/>
      <c r="D121" s="21"/>
      <c r="E121" s="68"/>
      <c r="F121" s="21"/>
      <c r="G121" s="41"/>
      <c r="H121" s="41"/>
      <c r="I121" s="41"/>
      <c r="J121" s="41"/>
      <c r="K121" s="41"/>
      <c r="L121" s="127">
        <v>4</v>
      </c>
      <c r="M121" s="41"/>
      <c r="N121" s="41">
        <v>10</v>
      </c>
      <c r="O121" s="127">
        <v>1</v>
      </c>
      <c r="P121" s="41"/>
      <c r="Q121" s="41"/>
      <c r="R121" s="41">
        <v>4</v>
      </c>
      <c r="S121" s="41">
        <v>3</v>
      </c>
      <c r="T121" s="41"/>
      <c r="U121" s="41">
        <v>7</v>
      </c>
      <c r="V121" s="41"/>
      <c r="W121" s="41">
        <v>6</v>
      </c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 t="shared" si="2"/>
        <v>19</v>
      </c>
      <c r="AR121" s="68">
        <f t="shared" si="3"/>
        <v>16</v>
      </c>
    </row>
    <row r="122" spans="1:44">
      <c r="A122" s="9" t="s">
        <v>1616</v>
      </c>
      <c r="B122" s="27" t="s">
        <v>97</v>
      </c>
      <c r="C122" s="68"/>
      <c r="D122" s="21"/>
      <c r="E122" s="68"/>
      <c r="F122" s="21"/>
      <c r="G122" s="41"/>
      <c r="H122" s="41"/>
      <c r="I122" s="41"/>
      <c r="J122" s="41"/>
      <c r="K122" s="41"/>
      <c r="L122" s="41"/>
      <c r="M122" s="41"/>
      <c r="N122" s="41"/>
      <c r="O122" s="68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>
        <v>3</v>
      </c>
      <c r="AF122" s="41"/>
      <c r="AG122" s="41"/>
      <c r="AH122" s="41">
        <v>15</v>
      </c>
      <c r="AI122" s="41">
        <v>1</v>
      </c>
      <c r="AJ122" s="41">
        <v>15</v>
      </c>
      <c r="AK122" s="41"/>
      <c r="AL122" s="41"/>
      <c r="AM122" s="41"/>
      <c r="AN122" s="41"/>
      <c r="AO122" s="41"/>
      <c r="AP122" s="41"/>
      <c r="AQ122" s="100">
        <f t="shared" si="2"/>
        <v>19</v>
      </c>
      <c r="AR122" s="68">
        <f t="shared" si="3"/>
        <v>15</v>
      </c>
    </row>
    <row r="123" spans="1:44">
      <c r="A123" s="380" t="s">
        <v>175</v>
      </c>
      <c r="B123" s="27" t="s">
        <v>100</v>
      </c>
      <c r="C123" s="68">
        <v>14</v>
      </c>
      <c r="D123" s="21">
        <v>5</v>
      </c>
      <c r="E123" s="68">
        <v>109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 t="shared" si="2"/>
        <v>19</v>
      </c>
      <c r="AR123" s="68">
        <f t="shared" si="3"/>
        <v>109</v>
      </c>
    </row>
    <row r="124" spans="1:44">
      <c r="A124" s="9" t="s">
        <v>85</v>
      </c>
      <c r="B124" s="27" t="s">
        <v>106</v>
      </c>
      <c r="C124" s="68">
        <v>17</v>
      </c>
      <c r="D124" s="21">
        <v>2</v>
      </c>
      <c r="E124" s="68">
        <v>25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 t="shared" si="2"/>
        <v>19</v>
      </c>
      <c r="AR124" s="68">
        <f t="shared" si="3"/>
        <v>25</v>
      </c>
    </row>
    <row r="125" spans="1:44">
      <c r="A125" s="9" t="s">
        <v>1216</v>
      </c>
      <c r="B125" s="27" t="s">
        <v>162</v>
      </c>
      <c r="C125" s="68"/>
      <c r="D125" s="21"/>
      <c r="E125" s="68"/>
      <c r="F125" s="21"/>
      <c r="G125" s="41"/>
      <c r="H125" s="41"/>
      <c r="I125" s="41"/>
      <c r="J125" s="41"/>
      <c r="K125" s="41"/>
      <c r="L125" s="41">
        <v>15</v>
      </c>
      <c r="M125" s="41">
        <v>3</v>
      </c>
      <c r="N125" s="41">
        <v>24</v>
      </c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 t="shared" si="2"/>
        <v>18</v>
      </c>
      <c r="AR125" s="68">
        <f t="shared" si="3"/>
        <v>24</v>
      </c>
    </row>
    <row r="126" spans="1:44">
      <c r="A126" s="380" t="s">
        <v>977</v>
      </c>
      <c r="B126" s="27" t="s">
        <v>313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>
        <v>13</v>
      </c>
      <c r="S126" s="41">
        <v>5</v>
      </c>
      <c r="T126" s="41">
        <v>5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 t="shared" si="2"/>
        <v>18</v>
      </c>
      <c r="AR126" s="68">
        <f t="shared" si="3"/>
        <v>5</v>
      </c>
    </row>
    <row r="127" spans="1:44">
      <c r="A127" s="9" t="s">
        <v>81</v>
      </c>
      <c r="B127" s="27" t="s">
        <v>104</v>
      </c>
      <c r="C127" s="68">
        <v>4</v>
      </c>
      <c r="D127" s="21">
        <v>1</v>
      </c>
      <c r="E127" s="68"/>
      <c r="F127" s="41">
        <v>8</v>
      </c>
      <c r="G127" s="41">
        <v>5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 t="shared" si="2"/>
        <v>18</v>
      </c>
      <c r="AR127" s="68">
        <f t="shared" si="3"/>
        <v>0</v>
      </c>
    </row>
    <row r="128" spans="1:44">
      <c r="A128" s="9" t="s">
        <v>60</v>
      </c>
      <c r="B128" s="27" t="s">
        <v>96</v>
      </c>
      <c r="C128" s="68">
        <v>13</v>
      </c>
      <c r="D128" s="21">
        <v>2</v>
      </c>
      <c r="E128" s="68">
        <v>21</v>
      </c>
      <c r="F128" s="41">
        <v>1</v>
      </c>
      <c r="G128" s="41"/>
      <c r="H128" s="41">
        <v>5</v>
      </c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 t="shared" si="2"/>
        <v>16</v>
      </c>
      <c r="AR128" s="68">
        <f t="shared" si="3"/>
        <v>26</v>
      </c>
    </row>
    <row r="129" spans="1:44">
      <c r="A129" s="380" t="s">
        <v>612</v>
      </c>
      <c r="B129" s="27" t="s">
        <v>313</v>
      </c>
      <c r="C129" s="2"/>
      <c r="D129" s="2"/>
      <c r="E129" s="2"/>
      <c r="F129" s="2"/>
      <c r="G129" s="2"/>
      <c r="H129" s="2"/>
      <c r="I129" s="41">
        <v>13</v>
      </c>
      <c r="J129" s="41">
        <v>3</v>
      </c>
      <c r="K129" s="41">
        <v>10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 t="shared" si="2"/>
        <v>16</v>
      </c>
      <c r="AR129" s="68">
        <f t="shared" si="3"/>
        <v>10</v>
      </c>
    </row>
    <row r="130" spans="1:44">
      <c r="A130" s="9" t="s">
        <v>1841</v>
      </c>
      <c r="B130" s="27" t="s">
        <v>1839</v>
      </c>
      <c r="C130" s="68"/>
      <c r="D130" s="21"/>
      <c r="E130" s="68"/>
      <c r="F130" s="21"/>
      <c r="G130" s="41"/>
      <c r="H130" s="41"/>
      <c r="I130" s="2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>
        <v>13</v>
      </c>
      <c r="AL130" s="41">
        <v>2</v>
      </c>
      <c r="AM130" s="41">
        <v>20</v>
      </c>
      <c r="AN130" s="41">
        <v>1</v>
      </c>
      <c r="AO130" s="41"/>
      <c r="AP130" s="41"/>
      <c r="AQ130" s="100">
        <f t="shared" si="2"/>
        <v>16</v>
      </c>
      <c r="AR130" s="68">
        <f t="shared" si="3"/>
        <v>20</v>
      </c>
    </row>
    <row r="131" spans="1:44">
      <c r="A131" s="9" t="s">
        <v>990</v>
      </c>
      <c r="B131" s="27" t="s">
        <v>313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>
        <v>12</v>
      </c>
      <c r="S131" s="41">
        <v>3</v>
      </c>
      <c r="T131" s="41">
        <v>10</v>
      </c>
      <c r="U131" s="41">
        <v>1</v>
      </c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 t="shared" ref="AQ131:AQ194" si="4">C131+D131+F131+G131+I131+J131+L131+M131+O131+P131+R131+S131+U131+V131+X131+Y131+AA131+AB131+AC131+AE131+AF131+AH131+AI131+AK131+AL131+AN131+AO131</f>
        <v>16</v>
      </c>
      <c r="AR131" s="68">
        <f t="shared" ref="AR131:AR194" si="5">E131+H131+K131+Q131+N131+T131+W131+Z131+AD131+AG131+AJ131+AM131+AP131</f>
        <v>10</v>
      </c>
    </row>
    <row r="132" spans="1:44">
      <c r="A132" s="9" t="s">
        <v>1325</v>
      </c>
      <c r="B132" s="27" t="s">
        <v>98</v>
      </c>
      <c r="C132" s="68"/>
      <c r="D132" s="21"/>
      <c r="E132" s="68"/>
      <c r="F132" s="21"/>
      <c r="G132" s="41"/>
      <c r="H132" s="41"/>
      <c r="I132" s="2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21">
        <v>5</v>
      </c>
      <c r="Y132" s="41"/>
      <c r="Z132" s="41">
        <v>5</v>
      </c>
      <c r="AA132" s="127">
        <v>5</v>
      </c>
      <c r="AB132" s="127">
        <v>2</v>
      </c>
      <c r="AC132" s="127">
        <v>4</v>
      </c>
      <c r="AD132" s="41">
        <v>15</v>
      </c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 t="shared" si="4"/>
        <v>16</v>
      </c>
      <c r="AR132" s="68">
        <f t="shared" si="5"/>
        <v>20</v>
      </c>
    </row>
    <row r="133" spans="1:44">
      <c r="A133" s="9" t="s">
        <v>1856</v>
      </c>
      <c r="B133" s="27" t="s">
        <v>98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>
        <v>11</v>
      </c>
      <c r="AL133" s="41">
        <v>3</v>
      </c>
      <c r="AM133" s="41">
        <v>5</v>
      </c>
      <c r="AN133" s="41">
        <v>2</v>
      </c>
      <c r="AO133" s="41"/>
      <c r="AP133" s="41"/>
      <c r="AQ133" s="100">
        <f t="shared" si="4"/>
        <v>16</v>
      </c>
      <c r="AR133" s="68">
        <f t="shared" si="5"/>
        <v>5</v>
      </c>
    </row>
    <row r="134" spans="1:44">
      <c r="A134" s="9" t="s">
        <v>1321</v>
      </c>
      <c r="B134" s="27" t="s">
        <v>100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>
        <v>8</v>
      </c>
      <c r="Y134" s="41">
        <v>2</v>
      </c>
      <c r="Z134" s="41"/>
      <c r="AA134" s="41">
        <v>4</v>
      </c>
      <c r="AB134" s="41"/>
      <c r="AC134" s="41">
        <v>2</v>
      </c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100">
        <f t="shared" si="4"/>
        <v>16</v>
      </c>
      <c r="AR134" s="68">
        <f t="shared" si="5"/>
        <v>0</v>
      </c>
    </row>
    <row r="135" spans="1:44">
      <c r="A135" s="9" t="s">
        <v>57</v>
      </c>
      <c r="B135" s="27" t="s">
        <v>94</v>
      </c>
      <c r="C135" s="68">
        <v>13</v>
      </c>
      <c r="D135" s="21">
        <v>2</v>
      </c>
      <c r="E135" s="68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100">
        <f t="shared" si="4"/>
        <v>15</v>
      </c>
      <c r="AR135" s="68">
        <f t="shared" si="5"/>
        <v>0</v>
      </c>
    </row>
    <row r="136" spans="1:44">
      <c r="A136" s="9" t="s">
        <v>1842</v>
      </c>
      <c r="B136" s="27" t="s">
        <v>95</v>
      </c>
      <c r="C136" s="68"/>
      <c r="D136" s="21"/>
      <c r="E136" s="68"/>
      <c r="F136" s="21"/>
      <c r="G136" s="41"/>
      <c r="H136" s="41"/>
      <c r="I136" s="2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>
        <v>10</v>
      </c>
      <c r="AL136" s="41">
        <v>3</v>
      </c>
      <c r="AM136" s="41">
        <v>5</v>
      </c>
      <c r="AN136" s="41">
        <v>2</v>
      </c>
      <c r="AO136" s="41"/>
      <c r="AP136" s="41"/>
      <c r="AQ136" s="100">
        <f t="shared" si="4"/>
        <v>15</v>
      </c>
      <c r="AR136" s="68">
        <f t="shared" si="5"/>
        <v>5</v>
      </c>
    </row>
    <row r="137" spans="1:44">
      <c r="A137" s="380" t="s">
        <v>62</v>
      </c>
      <c r="B137" s="27" t="s">
        <v>93</v>
      </c>
      <c r="C137" s="68">
        <v>6</v>
      </c>
      <c r="D137" s="21">
        <v>2</v>
      </c>
      <c r="E137" s="68">
        <v>10</v>
      </c>
      <c r="F137" s="41">
        <v>4</v>
      </c>
      <c r="G137" s="41">
        <v>3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 t="shared" si="4"/>
        <v>15</v>
      </c>
      <c r="AR137" s="68">
        <f t="shared" si="5"/>
        <v>10</v>
      </c>
    </row>
    <row r="138" spans="1:44">
      <c r="A138" s="9" t="s">
        <v>841</v>
      </c>
      <c r="B138" s="27" t="s">
        <v>106</v>
      </c>
      <c r="C138" s="68"/>
      <c r="D138" s="21"/>
      <c r="E138" s="68"/>
      <c r="F138" s="21"/>
      <c r="G138" s="41"/>
      <c r="H138" s="41"/>
      <c r="I138" s="21"/>
      <c r="J138" s="41"/>
      <c r="K138" s="41"/>
      <c r="L138" s="41"/>
      <c r="M138" s="41"/>
      <c r="N138" s="41"/>
      <c r="O138" s="41">
        <v>13</v>
      </c>
      <c r="P138" s="41">
        <v>2</v>
      </c>
      <c r="Q138" s="41">
        <v>10</v>
      </c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 t="shared" si="4"/>
        <v>15</v>
      </c>
      <c r="AR138" s="68">
        <f t="shared" si="5"/>
        <v>10</v>
      </c>
    </row>
    <row r="139" spans="1:44">
      <c r="A139" s="9" t="s">
        <v>609</v>
      </c>
      <c r="B139" s="27" t="s">
        <v>106</v>
      </c>
      <c r="C139" s="2"/>
      <c r="D139" s="2"/>
      <c r="E139" s="2"/>
      <c r="F139" s="2"/>
      <c r="G139" s="2"/>
      <c r="H139" s="2"/>
      <c r="I139" s="41">
        <v>6</v>
      </c>
      <c r="J139" s="41">
        <v>2</v>
      </c>
      <c r="K139" s="41">
        <v>10</v>
      </c>
      <c r="L139" s="41">
        <v>6</v>
      </c>
      <c r="M139" s="41">
        <v>1</v>
      </c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 t="shared" si="4"/>
        <v>15</v>
      </c>
      <c r="AR139" s="68">
        <f t="shared" si="5"/>
        <v>10</v>
      </c>
    </row>
    <row r="140" spans="1:44">
      <c r="A140" s="380" t="s">
        <v>56</v>
      </c>
      <c r="B140" s="27" t="s">
        <v>93</v>
      </c>
      <c r="C140" s="68">
        <v>10</v>
      </c>
      <c r="D140" s="21">
        <v>4</v>
      </c>
      <c r="E140" s="68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 t="shared" si="4"/>
        <v>14</v>
      </c>
      <c r="AR140" s="68">
        <f t="shared" si="5"/>
        <v>0</v>
      </c>
    </row>
    <row r="141" spans="1:44">
      <c r="A141" s="9" t="s">
        <v>821</v>
      </c>
      <c r="B141" s="27" t="s">
        <v>97</v>
      </c>
      <c r="C141" s="68"/>
      <c r="D141" s="21"/>
      <c r="E141" s="68"/>
      <c r="F141" s="21"/>
      <c r="G141" s="41"/>
      <c r="H141" s="41"/>
      <c r="I141" s="41"/>
      <c r="J141" s="41"/>
      <c r="K141" s="41"/>
      <c r="L141" s="41"/>
      <c r="M141" s="41"/>
      <c r="N141" s="41"/>
      <c r="O141" s="41">
        <v>10</v>
      </c>
      <c r="P141" s="41">
        <v>4</v>
      </c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 t="shared" si="4"/>
        <v>14</v>
      </c>
      <c r="AR141" s="68">
        <f t="shared" si="5"/>
        <v>0</v>
      </c>
    </row>
    <row r="142" spans="1:44">
      <c r="A142" s="9" t="s">
        <v>1851</v>
      </c>
      <c r="B142" s="27" t="s">
        <v>103</v>
      </c>
      <c r="C142" s="68"/>
      <c r="D142" s="21"/>
      <c r="E142" s="68"/>
      <c r="F142" s="2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>
        <v>9</v>
      </c>
      <c r="AL142" s="41">
        <v>3</v>
      </c>
      <c r="AM142" s="41">
        <v>57</v>
      </c>
      <c r="AN142" s="41">
        <v>2</v>
      </c>
      <c r="AO142" s="41"/>
      <c r="AP142" s="41">
        <v>12</v>
      </c>
      <c r="AQ142" s="100">
        <f t="shared" si="4"/>
        <v>14</v>
      </c>
      <c r="AR142" s="68">
        <f t="shared" si="5"/>
        <v>69</v>
      </c>
    </row>
    <row r="143" spans="1:44">
      <c r="A143" s="9" t="s">
        <v>873</v>
      </c>
      <c r="B143" s="27" t="s">
        <v>98</v>
      </c>
      <c r="C143" s="68"/>
      <c r="D143" s="21"/>
      <c r="E143" s="68"/>
      <c r="F143" s="21"/>
      <c r="G143" s="41"/>
      <c r="H143" s="41"/>
      <c r="I143" s="21"/>
      <c r="J143" s="41"/>
      <c r="K143" s="41"/>
      <c r="L143" s="41"/>
      <c r="M143" s="41"/>
      <c r="N143" s="41"/>
      <c r="O143" s="41">
        <v>2</v>
      </c>
      <c r="P143" s="41">
        <v>1</v>
      </c>
      <c r="Q143" s="41"/>
      <c r="R143" s="41">
        <v>7</v>
      </c>
      <c r="S143" s="41">
        <v>3</v>
      </c>
      <c r="T143" s="41">
        <v>5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 t="shared" si="4"/>
        <v>13</v>
      </c>
      <c r="AR143" s="68">
        <f t="shared" si="5"/>
        <v>5</v>
      </c>
    </row>
    <row r="144" spans="1:44">
      <c r="A144" s="10" t="s">
        <v>53</v>
      </c>
      <c r="B144" s="27" t="s">
        <v>98</v>
      </c>
      <c r="C144" s="68">
        <v>13</v>
      </c>
      <c r="D144" s="21"/>
      <c r="E144" s="68">
        <v>2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100">
        <f t="shared" si="4"/>
        <v>13</v>
      </c>
      <c r="AR144" s="68">
        <f t="shared" si="5"/>
        <v>2</v>
      </c>
    </row>
    <row r="145" spans="1:44">
      <c r="A145" s="9" t="s">
        <v>1741</v>
      </c>
      <c r="B145" s="27" t="s">
        <v>95</v>
      </c>
      <c r="C145" s="68"/>
      <c r="D145" s="21"/>
      <c r="E145" s="68"/>
      <c r="F145" s="2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>
        <v>10</v>
      </c>
      <c r="AI145" s="41">
        <v>3</v>
      </c>
      <c r="AJ145" s="41"/>
      <c r="AK145" s="41"/>
      <c r="AL145" s="41"/>
      <c r="AM145" s="41"/>
      <c r="AN145" s="41"/>
      <c r="AO145" s="41"/>
      <c r="AP145" s="41"/>
      <c r="AQ145" s="100">
        <f t="shared" si="4"/>
        <v>13</v>
      </c>
      <c r="AR145" s="68">
        <f t="shared" si="5"/>
        <v>0</v>
      </c>
    </row>
    <row r="146" spans="1:44">
      <c r="A146" s="380" t="s">
        <v>78</v>
      </c>
      <c r="B146" s="27" t="s">
        <v>104</v>
      </c>
      <c r="C146" s="68">
        <v>10</v>
      </c>
      <c r="D146" s="21">
        <v>3</v>
      </c>
      <c r="E146" s="68">
        <v>15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 t="shared" si="4"/>
        <v>13</v>
      </c>
      <c r="AR146" s="68">
        <f t="shared" si="5"/>
        <v>15</v>
      </c>
    </row>
    <row r="147" spans="1:44">
      <c r="A147" s="9" t="s">
        <v>1844</v>
      </c>
      <c r="B147" s="27" t="s">
        <v>98</v>
      </c>
      <c r="C147" s="68"/>
      <c r="D147" s="21"/>
      <c r="E147" s="68"/>
      <c r="F147" s="21"/>
      <c r="G147" s="41"/>
      <c r="H147" s="41"/>
      <c r="I147" s="2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>
        <v>10</v>
      </c>
      <c r="AL147" s="41">
        <v>2</v>
      </c>
      <c r="AM147" s="41"/>
      <c r="AN147" s="41">
        <v>1</v>
      </c>
      <c r="AO147" s="41"/>
      <c r="AP147" s="41"/>
      <c r="AQ147" s="100">
        <f t="shared" si="4"/>
        <v>13</v>
      </c>
      <c r="AR147" s="68">
        <f t="shared" si="5"/>
        <v>0</v>
      </c>
    </row>
    <row r="148" spans="1:44">
      <c r="A148" s="9" t="s">
        <v>1740</v>
      </c>
      <c r="B148" s="27" t="s">
        <v>97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>
        <v>7</v>
      </c>
      <c r="AI148" s="41">
        <v>3</v>
      </c>
      <c r="AJ148" s="41"/>
      <c r="AK148" s="41">
        <v>2</v>
      </c>
      <c r="AL148" s="41"/>
      <c r="AM148" s="41"/>
      <c r="AN148" s="41">
        <v>1</v>
      </c>
      <c r="AO148" s="41"/>
      <c r="AP148" s="41"/>
      <c r="AQ148" s="100">
        <f t="shared" si="4"/>
        <v>13</v>
      </c>
      <c r="AR148" s="68">
        <f t="shared" si="5"/>
        <v>0</v>
      </c>
    </row>
    <row r="149" spans="1:44">
      <c r="A149" s="9" t="s">
        <v>1843</v>
      </c>
      <c r="B149" s="27" t="s">
        <v>97</v>
      </c>
      <c r="C149" s="68"/>
      <c r="D149" s="21"/>
      <c r="E149" s="68"/>
      <c r="F149" s="21"/>
      <c r="G149" s="41"/>
      <c r="H149" s="41"/>
      <c r="I149" s="2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>
        <v>8</v>
      </c>
      <c r="AL149" s="41">
        <v>4</v>
      </c>
      <c r="AM149" s="41">
        <v>16</v>
      </c>
      <c r="AN149" s="41"/>
      <c r="AO149" s="41"/>
      <c r="AP149" s="41"/>
      <c r="AQ149" s="100">
        <f t="shared" si="4"/>
        <v>12</v>
      </c>
      <c r="AR149" s="68">
        <f t="shared" si="5"/>
        <v>16</v>
      </c>
    </row>
    <row r="150" spans="1:44">
      <c r="A150" s="380" t="s">
        <v>67</v>
      </c>
      <c r="B150" s="27" t="s">
        <v>92</v>
      </c>
      <c r="C150" s="68">
        <v>7</v>
      </c>
      <c r="D150" s="21">
        <v>3</v>
      </c>
      <c r="E150" s="68"/>
      <c r="F150" s="41">
        <v>1</v>
      </c>
      <c r="G150" s="41">
        <v>1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100">
        <f t="shared" si="4"/>
        <v>12</v>
      </c>
      <c r="AR150" s="68">
        <f t="shared" si="5"/>
        <v>0</v>
      </c>
    </row>
    <row r="151" spans="1:44">
      <c r="A151" s="9" t="s">
        <v>1744</v>
      </c>
      <c r="B151" s="27" t="s">
        <v>100</v>
      </c>
      <c r="C151" s="68"/>
      <c r="D151" s="21"/>
      <c r="E151" s="68"/>
      <c r="F151" s="2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>
        <v>4</v>
      </c>
      <c r="AI151" s="41">
        <v>1</v>
      </c>
      <c r="AJ151" s="41"/>
      <c r="AK151" s="41">
        <v>7</v>
      </c>
      <c r="AL151" s="41"/>
      <c r="AM151" s="41"/>
      <c r="AN151" s="41"/>
      <c r="AO151" s="41"/>
      <c r="AP151" s="41"/>
      <c r="AQ151" s="100">
        <f t="shared" si="4"/>
        <v>12</v>
      </c>
      <c r="AR151" s="68">
        <f t="shared" si="5"/>
        <v>0</v>
      </c>
    </row>
    <row r="152" spans="1:44">
      <c r="A152" s="9" t="s">
        <v>1709</v>
      </c>
      <c r="B152" s="27" t="s">
        <v>313</v>
      </c>
      <c r="C152" s="68"/>
      <c r="D152" s="21"/>
      <c r="E152" s="68"/>
      <c r="F152" s="21"/>
      <c r="G152" s="41"/>
      <c r="H152" s="41"/>
      <c r="I152" s="2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11</v>
      </c>
      <c r="AI152" s="41">
        <v>1</v>
      </c>
      <c r="AJ152" s="41">
        <v>10</v>
      </c>
      <c r="AK152" s="41"/>
      <c r="AL152" s="41"/>
      <c r="AM152" s="41"/>
      <c r="AN152" s="41"/>
      <c r="AO152" s="41"/>
      <c r="AP152" s="41"/>
      <c r="AQ152" s="100">
        <f t="shared" si="4"/>
        <v>12</v>
      </c>
      <c r="AR152" s="68">
        <f t="shared" si="5"/>
        <v>10</v>
      </c>
    </row>
    <row r="153" spans="1:44">
      <c r="A153" s="9" t="s">
        <v>1743</v>
      </c>
      <c r="B153" s="27" t="s">
        <v>481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>
        <v>8</v>
      </c>
      <c r="AI153" s="41">
        <v>4</v>
      </c>
      <c r="AJ153" s="41">
        <v>5</v>
      </c>
      <c r="AK153" s="41"/>
      <c r="AL153" s="41"/>
      <c r="AM153" s="41"/>
      <c r="AN153" s="41"/>
      <c r="AO153" s="41"/>
      <c r="AP153" s="41"/>
      <c r="AQ153" s="100">
        <f t="shared" si="4"/>
        <v>12</v>
      </c>
      <c r="AR153" s="68">
        <f t="shared" si="5"/>
        <v>5</v>
      </c>
    </row>
    <row r="154" spans="1:44">
      <c r="A154" s="9" t="s">
        <v>1724</v>
      </c>
      <c r="B154" s="27" t="s">
        <v>98</v>
      </c>
      <c r="C154" s="68"/>
      <c r="D154" s="21"/>
      <c r="E154" s="68"/>
      <c r="F154" s="21"/>
      <c r="G154" s="41"/>
      <c r="H154" s="41"/>
      <c r="I154" s="2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>
        <v>5</v>
      </c>
      <c r="AI154" s="41"/>
      <c r="AJ154" s="41"/>
      <c r="AK154" s="41">
        <v>6</v>
      </c>
      <c r="AL154" s="41">
        <v>1</v>
      </c>
      <c r="AM154" s="41"/>
      <c r="AN154" s="41"/>
      <c r="AO154" s="41"/>
      <c r="AP154" s="41"/>
      <c r="AQ154" s="100">
        <f t="shared" si="4"/>
        <v>12</v>
      </c>
      <c r="AR154" s="68">
        <f t="shared" si="5"/>
        <v>0</v>
      </c>
    </row>
    <row r="155" spans="1:44">
      <c r="A155" s="9" t="s">
        <v>1568</v>
      </c>
      <c r="B155" s="27" t="s">
        <v>95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>
        <v>9</v>
      </c>
      <c r="AF155" s="41">
        <v>3</v>
      </c>
      <c r="AG155" s="41">
        <v>5</v>
      </c>
      <c r="AH155" s="41"/>
      <c r="AI155" s="41"/>
      <c r="AJ155" s="41"/>
      <c r="AK155" s="41"/>
      <c r="AL155" s="41"/>
      <c r="AM155" s="41"/>
      <c r="AN155" s="41"/>
      <c r="AO155" s="41"/>
      <c r="AP155" s="41"/>
      <c r="AQ155" s="100">
        <f t="shared" si="4"/>
        <v>12</v>
      </c>
      <c r="AR155" s="68">
        <f t="shared" si="5"/>
        <v>5</v>
      </c>
    </row>
    <row r="156" spans="1:44">
      <c r="A156" s="9" t="s">
        <v>1569</v>
      </c>
      <c r="B156" s="27" t="s">
        <v>103</v>
      </c>
      <c r="C156" s="68"/>
      <c r="D156" s="21"/>
      <c r="E156" s="68"/>
      <c r="F156" s="2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>
        <v>9</v>
      </c>
      <c r="AF156" s="41">
        <v>3</v>
      </c>
      <c r="AG156" s="41">
        <v>15</v>
      </c>
      <c r="AH156" s="41"/>
      <c r="AI156" s="41"/>
      <c r="AJ156" s="41"/>
      <c r="AK156" s="41"/>
      <c r="AL156" s="41"/>
      <c r="AM156" s="41"/>
      <c r="AN156" s="41"/>
      <c r="AO156" s="41"/>
      <c r="AP156" s="41"/>
      <c r="AQ156" s="100">
        <f t="shared" si="4"/>
        <v>12</v>
      </c>
      <c r="AR156" s="68">
        <f t="shared" si="5"/>
        <v>15</v>
      </c>
    </row>
    <row r="157" spans="1:44">
      <c r="A157" s="9" t="s">
        <v>1369</v>
      </c>
      <c r="B157" s="27" t="s">
        <v>103</v>
      </c>
      <c r="C157" s="68"/>
      <c r="D157" s="21"/>
      <c r="E157" s="68"/>
      <c r="F157" s="21"/>
      <c r="G157" s="41"/>
      <c r="H157" s="41"/>
      <c r="I157" s="2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22">
        <v>1</v>
      </c>
      <c r="Y157" s="41"/>
      <c r="Z157" s="41"/>
      <c r="AA157" s="41">
        <v>8</v>
      </c>
      <c r="AB157" s="41">
        <v>1</v>
      </c>
      <c r="AC157" s="41">
        <v>1</v>
      </c>
      <c r="AD157" s="41">
        <v>43</v>
      </c>
      <c r="AE157" s="41">
        <v>1</v>
      </c>
      <c r="AF157" s="41"/>
      <c r="AG157" s="41">
        <v>2</v>
      </c>
      <c r="AH157" s="41"/>
      <c r="AI157" s="41"/>
      <c r="AJ157" s="41"/>
      <c r="AK157" s="41"/>
      <c r="AL157" s="41"/>
      <c r="AM157" s="41"/>
      <c r="AN157" s="41"/>
      <c r="AO157" s="41"/>
      <c r="AP157" s="41"/>
      <c r="AQ157" s="100">
        <f t="shared" si="4"/>
        <v>12</v>
      </c>
      <c r="AR157" s="68">
        <f t="shared" si="5"/>
        <v>45</v>
      </c>
    </row>
    <row r="158" spans="1:44">
      <c r="A158" s="9" t="s">
        <v>1429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22">
        <v>1</v>
      </c>
      <c r="AB158" s="41"/>
      <c r="AC158" s="41"/>
      <c r="AD158" s="41"/>
      <c r="AE158" s="41">
        <v>5</v>
      </c>
      <c r="AF158" s="41">
        <v>1</v>
      </c>
      <c r="AG158" s="41"/>
      <c r="AH158" s="430">
        <v>4</v>
      </c>
      <c r="AI158" s="430">
        <v>1</v>
      </c>
      <c r="AJ158" s="430">
        <v>5</v>
      </c>
      <c r="AK158" s="430"/>
      <c r="AL158" s="430"/>
      <c r="AM158" s="430"/>
      <c r="AN158" s="430"/>
      <c r="AO158" s="430"/>
      <c r="AP158" s="430"/>
      <c r="AQ158" s="100">
        <f t="shared" si="4"/>
        <v>12</v>
      </c>
      <c r="AR158" s="68">
        <f t="shared" si="5"/>
        <v>5</v>
      </c>
    </row>
    <row r="159" spans="1:44">
      <c r="A159" s="9" t="s">
        <v>1340</v>
      </c>
      <c r="B159" s="27" t="s">
        <v>106</v>
      </c>
      <c r="C159" s="68"/>
      <c r="D159" s="21"/>
      <c r="E159" s="68"/>
      <c r="F159" s="21"/>
      <c r="G159" s="41"/>
      <c r="H159" s="41"/>
      <c r="I159" s="2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>
        <v>9</v>
      </c>
      <c r="Y159" s="41">
        <v>3</v>
      </c>
      <c r="Z159" s="41">
        <v>25</v>
      </c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 t="shared" si="4"/>
        <v>12</v>
      </c>
      <c r="AR159" s="68">
        <f t="shared" si="5"/>
        <v>25</v>
      </c>
    </row>
    <row r="160" spans="1:44">
      <c r="A160" s="9" t="s">
        <v>845</v>
      </c>
      <c r="B160" s="27" t="s">
        <v>313</v>
      </c>
      <c r="C160" s="21"/>
      <c r="D160" s="21"/>
      <c r="E160" s="68"/>
      <c r="F160" s="41"/>
      <c r="G160" s="41"/>
      <c r="H160" s="41"/>
      <c r="I160" s="41"/>
      <c r="J160" s="41"/>
      <c r="K160" s="41"/>
      <c r="L160" s="41"/>
      <c r="M160" s="41"/>
      <c r="N160" s="41"/>
      <c r="O160" s="41">
        <v>9</v>
      </c>
      <c r="P160" s="41">
        <v>2</v>
      </c>
      <c r="Q160" s="41">
        <v>10</v>
      </c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 t="shared" si="4"/>
        <v>11</v>
      </c>
      <c r="AR160" s="68">
        <f t="shared" si="5"/>
        <v>10</v>
      </c>
    </row>
    <row r="161" spans="1:44">
      <c r="A161" s="9" t="s">
        <v>724</v>
      </c>
      <c r="B161" s="27" t="s">
        <v>100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>
        <v>9</v>
      </c>
      <c r="M161" s="41">
        <v>2</v>
      </c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100">
        <f t="shared" si="4"/>
        <v>11</v>
      </c>
      <c r="AR161" s="68">
        <f t="shared" si="5"/>
        <v>0</v>
      </c>
    </row>
    <row r="162" spans="1:44">
      <c r="A162" s="9" t="s">
        <v>1705</v>
      </c>
      <c r="B162" s="27" t="s">
        <v>99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>
        <v>10</v>
      </c>
      <c r="AI162" s="41">
        <v>1</v>
      </c>
      <c r="AJ162" s="41">
        <v>15</v>
      </c>
      <c r="AK162" s="41"/>
      <c r="AL162" s="41"/>
      <c r="AM162" s="41"/>
      <c r="AN162" s="41"/>
      <c r="AO162" s="41"/>
      <c r="AP162" s="41"/>
      <c r="AQ162" s="100">
        <f t="shared" si="4"/>
        <v>11</v>
      </c>
      <c r="AR162" s="68">
        <f t="shared" si="5"/>
        <v>15</v>
      </c>
    </row>
    <row r="163" spans="1:44">
      <c r="A163" s="9" t="s">
        <v>727</v>
      </c>
      <c r="B163" s="27" t="s">
        <v>481</v>
      </c>
      <c r="C163" s="68"/>
      <c r="D163" s="21"/>
      <c r="E163" s="68"/>
      <c r="F163" s="21"/>
      <c r="G163" s="41"/>
      <c r="H163" s="41"/>
      <c r="I163" s="41"/>
      <c r="J163" s="41"/>
      <c r="K163" s="41"/>
      <c r="L163" s="41">
        <v>8</v>
      </c>
      <c r="M163" s="41">
        <v>2</v>
      </c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 t="shared" si="4"/>
        <v>10</v>
      </c>
      <c r="AR163" s="68">
        <f t="shared" si="5"/>
        <v>0</v>
      </c>
    </row>
    <row r="164" spans="1:44">
      <c r="A164" s="380" t="s">
        <v>728</v>
      </c>
      <c r="B164" s="27" t="s">
        <v>313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8</v>
      </c>
      <c r="M164" s="41">
        <v>2</v>
      </c>
      <c r="N164" s="41">
        <v>10</v>
      </c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 t="shared" si="4"/>
        <v>10</v>
      </c>
      <c r="AR164" s="68">
        <f t="shared" si="5"/>
        <v>10</v>
      </c>
    </row>
    <row r="165" spans="1:44">
      <c r="A165" s="9" t="s">
        <v>987</v>
      </c>
      <c r="B165" s="27" t="s">
        <v>97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>
        <v>3</v>
      </c>
      <c r="S165" s="41">
        <v>2</v>
      </c>
      <c r="T165" s="41"/>
      <c r="U165" s="41">
        <v>5</v>
      </c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100">
        <f t="shared" si="4"/>
        <v>10</v>
      </c>
      <c r="AR165" s="68">
        <f t="shared" si="5"/>
        <v>0</v>
      </c>
    </row>
    <row r="166" spans="1:44">
      <c r="A166" s="9" t="s">
        <v>1731</v>
      </c>
      <c r="B166" s="27" t="s">
        <v>92</v>
      </c>
      <c r="C166" s="68"/>
      <c r="D166" s="21"/>
      <c r="E166" s="68"/>
      <c r="F166" s="21"/>
      <c r="G166" s="41"/>
      <c r="H166" s="41"/>
      <c r="I166" s="2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>
        <v>6</v>
      </c>
      <c r="AI166" s="41">
        <v>1</v>
      </c>
      <c r="AJ166" s="41"/>
      <c r="AK166" s="41">
        <v>2</v>
      </c>
      <c r="AL166" s="41">
        <v>1</v>
      </c>
      <c r="AM166" s="41"/>
      <c r="AN166" s="41"/>
      <c r="AO166" s="41"/>
      <c r="AP166" s="41"/>
      <c r="AQ166" s="100">
        <f t="shared" si="4"/>
        <v>10</v>
      </c>
      <c r="AR166" s="68">
        <f t="shared" si="5"/>
        <v>0</v>
      </c>
    </row>
    <row r="167" spans="1:44">
      <c r="A167" s="9" t="s">
        <v>1840</v>
      </c>
      <c r="B167" s="27" t="s">
        <v>93</v>
      </c>
      <c r="C167" s="68"/>
      <c r="D167" s="21"/>
      <c r="E167" s="68"/>
      <c r="F167" s="21"/>
      <c r="G167" s="41"/>
      <c r="H167" s="41"/>
      <c r="I167" s="2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>
        <v>8</v>
      </c>
      <c r="AL167" s="41">
        <v>2</v>
      </c>
      <c r="AM167" s="41">
        <v>5</v>
      </c>
      <c r="AN167" s="41"/>
      <c r="AO167" s="41"/>
      <c r="AP167" s="41"/>
      <c r="AQ167" s="100">
        <f t="shared" si="4"/>
        <v>10</v>
      </c>
      <c r="AR167" s="68">
        <f t="shared" si="5"/>
        <v>5</v>
      </c>
    </row>
    <row r="168" spans="1:44">
      <c r="A168" s="9" t="s">
        <v>1556</v>
      </c>
      <c r="B168" s="27" t="s">
        <v>106</v>
      </c>
      <c r="C168" s="68"/>
      <c r="D168" s="21"/>
      <c r="E168" s="68"/>
      <c r="F168" s="2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>
        <v>8</v>
      </c>
      <c r="AF168" s="41">
        <v>2</v>
      </c>
      <c r="AG168" s="41">
        <v>5</v>
      </c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 t="shared" si="4"/>
        <v>10</v>
      </c>
      <c r="AR168" s="68">
        <f t="shared" si="5"/>
        <v>5</v>
      </c>
    </row>
    <row r="169" spans="1:44">
      <c r="A169" s="9" t="s">
        <v>1751</v>
      </c>
      <c r="B169" s="27" t="s">
        <v>106</v>
      </c>
      <c r="C169" s="68"/>
      <c r="D169" s="21"/>
      <c r="E169" s="68"/>
      <c r="F169" s="2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7</v>
      </c>
      <c r="AI169" s="41">
        <v>3</v>
      </c>
      <c r="AJ169" s="41">
        <v>15</v>
      </c>
      <c r="AK169" s="41"/>
      <c r="AL169" s="41"/>
      <c r="AM169" s="41"/>
      <c r="AN169" s="41"/>
      <c r="AO169" s="41"/>
      <c r="AP169" s="41"/>
      <c r="AQ169" s="100">
        <f t="shared" si="4"/>
        <v>10</v>
      </c>
      <c r="AR169" s="68">
        <f t="shared" si="5"/>
        <v>15</v>
      </c>
    </row>
    <row r="170" spans="1:44">
      <c r="A170" s="9" t="s">
        <v>1706</v>
      </c>
      <c r="B170" s="27" t="s">
        <v>93</v>
      </c>
      <c r="C170" s="68"/>
      <c r="D170" s="21"/>
      <c r="E170" s="68"/>
      <c r="F170" s="21"/>
      <c r="G170" s="41"/>
      <c r="H170" s="41"/>
      <c r="I170" s="2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>
        <v>7</v>
      </c>
      <c r="AI170" s="41">
        <v>2</v>
      </c>
      <c r="AJ170" s="41">
        <v>10</v>
      </c>
      <c r="AK170" s="41"/>
      <c r="AL170" s="41"/>
      <c r="AM170" s="41"/>
      <c r="AN170" s="41"/>
      <c r="AO170" s="41"/>
      <c r="AP170" s="41"/>
      <c r="AQ170" s="100">
        <f t="shared" si="4"/>
        <v>9</v>
      </c>
      <c r="AR170" s="68">
        <f t="shared" si="5"/>
        <v>10</v>
      </c>
    </row>
    <row r="171" spans="1:44">
      <c r="A171" s="9" t="s">
        <v>1217</v>
      </c>
      <c r="B171" s="27" t="s">
        <v>481</v>
      </c>
      <c r="C171" s="68"/>
      <c r="D171" s="21"/>
      <c r="E171" s="68"/>
      <c r="F171" s="21"/>
      <c r="G171" s="41"/>
      <c r="H171" s="41"/>
      <c r="I171" s="2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>
        <v>8</v>
      </c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100">
        <f t="shared" si="4"/>
        <v>8</v>
      </c>
      <c r="AR171" s="68">
        <f t="shared" si="5"/>
        <v>0</v>
      </c>
    </row>
    <row r="172" spans="1:44">
      <c r="A172" s="9" t="s">
        <v>1159</v>
      </c>
      <c r="B172" s="27" t="s">
        <v>98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>
        <v>6</v>
      </c>
      <c r="V172" s="41">
        <v>2</v>
      </c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100">
        <f t="shared" si="4"/>
        <v>8</v>
      </c>
      <c r="AR172" s="68">
        <f t="shared" si="5"/>
        <v>0</v>
      </c>
    </row>
    <row r="173" spans="1:44">
      <c r="A173" s="9" t="s">
        <v>1605</v>
      </c>
      <c r="B173" s="27" t="s">
        <v>99</v>
      </c>
      <c r="C173" s="68"/>
      <c r="D173" s="21"/>
      <c r="E173" s="68"/>
      <c r="F173" s="2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127">
        <v>1</v>
      </c>
      <c r="AF173" s="41"/>
      <c r="AG173" s="41"/>
      <c r="AH173" s="41"/>
      <c r="AI173" s="41"/>
      <c r="AJ173" s="41"/>
      <c r="AK173" s="41">
        <v>5</v>
      </c>
      <c r="AL173" s="41"/>
      <c r="AM173" s="41"/>
      <c r="AN173" s="41">
        <v>2</v>
      </c>
      <c r="AO173" s="41"/>
      <c r="AP173" s="41"/>
      <c r="AQ173" s="100">
        <f t="shared" si="4"/>
        <v>8</v>
      </c>
      <c r="AR173" s="68">
        <f t="shared" si="5"/>
        <v>0</v>
      </c>
    </row>
    <row r="174" spans="1:44">
      <c r="A174" s="9" t="s">
        <v>610</v>
      </c>
      <c r="B174" s="27" t="s">
        <v>95</v>
      </c>
      <c r="C174" s="2"/>
      <c r="D174" s="2"/>
      <c r="E174" s="2"/>
      <c r="F174" s="2"/>
      <c r="G174" s="2"/>
      <c r="H174" s="2"/>
      <c r="I174" s="41">
        <v>6</v>
      </c>
      <c r="J174" s="41">
        <v>2</v>
      </c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 t="shared" si="4"/>
        <v>8</v>
      </c>
      <c r="AR174" s="68">
        <f t="shared" si="5"/>
        <v>0</v>
      </c>
    </row>
    <row r="175" spans="1:44">
      <c r="A175" s="9" t="s">
        <v>74</v>
      </c>
      <c r="B175" s="27" t="s">
        <v>97</v>
      </c>
      <c r="C175" s="68">
        <v>4</v>
      </c>
      <c r="D175" s="21">
        <v>4</v>
      </c>
      <c r="E175" s="6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 t="shared" si="4"/>
        <v>8</v>
      </c>
      <c r="AR175" s="68">
        <f t="shared" si="5"/>
        <v>0</v>
      </c>
    </row>
    <row r="176" spans="1:44">
      <c r="A176" s="9" t="s">
        <v>63</v>
      </c>
      <c r="B176" s="27" t="s">
        <v>95</v>
      </c>
      <c r="C176" s="68">
        <v>5</v>
      </c>
      <c r="D176" s="21"/>
      <c r="E176" s="68"/>
      <c r="F176" s="41">
        <v>2</v>
      </c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30"/>
      <c r="AI176" s="430"/>
      <c r="AJ176" s="430"/>
      <c r="AK176" s="430"/>
      <c r="AL176" s="430"/>
      <c r="AM176" s="430"/>
      <c r="AN176" s="430"/>
      <c r="AO176" s="430"/>
      <c r="AP176" s="430"/>
      <c r="AQ176" s="100">
        <f t="shared" si="4"/>
        <v>7</v>
      </c>
      <c r="AR176" s="68">
        <f t="shared" si="5"/>
        <v>0</v>
      </c>
    </row>
    <row r="177" spans="1:44">
      <c r="A177" s="9" t="s">
        <v>722</v>
      </c>
      <c r="B177" s="27" t="s">
        <v>481</v>
      </c>
      <c r="C177" s="68"/>
      <c r="D177" s="21"/>
      <c r="E177" s="68"/>
      <c r="F177" s="21"/>
      <c r="G177" s="41"/>
      <c r="H177" s="41"/>
      <c r="I177" s="41"/>
      <c r="J177" s="41"/>
      <c r="K177" s="41"/>
      <c r="L177" s="41">
        <v>4</v>
      </c>
      <c r="M177" s="41">
        <v>3</v>
      </c>
      <c r="N177" s="41">
        <v>5</v>
      </c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 t="shared" si="4"/>
        <v>7</v>
      </c>
      <c r="AR177" s="68">
        <f t="shared" si="5"/>
        <v>5</v>
      </c>
    </row>
    <row r="178" spans="1:44">
      <c r="A178" s="9" t="s">
        <v>1406</v>
      </c>
      <c r="B178" s="27" t="s">
        <v>95</v>
      </c>
      <c r="C178" s="68"/>
      <c r="D178" s="21"/>
      <c r="E178" s="68"/>
      <c r="F178" s="21"/>
      <c r="G178" s="41"/>
      <c r="H178" s="41"/>
      <c r="I178" s="2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127">
        <v>2</v>
      </c>
      <c r="Y178" s="41"/>
      <c r="Z178" s="41"/>
      <c r="AA178" s="127">
        <v>1</v>
      </c>
      <c r="AB178" s="41"/>
      <c r="AC178" s="127">
        <v>1</v>
      </c>
      <c r="AD178" s="41"/>
      <c r="AE178" s="41">
        <v>3</v>
      </c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 t="shared" si="4"/>
        <v>7</v>
      </c>
      <c r="AR178" s="68">
        <f t="shared" si="5"/>
        <v>0</v>
      </c>
    </row>
    <row r="179" spans="1:44">
      <c r="A179" s="9" t="s">
        <v>1850</v>
      </c>
      <c r="B179" s="27" t="s">
        <v>95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>
        <v>5</v>
      </c>
      <c r="AL179" s="41">
        <v>1</v>
      </c>
      <c r="AM179" s="41">
        <v>5</v>
      </c>
      <c r="AN179" s="41"/>
      <c r="AO179" s="41"/>
      <c r="AP179" s="41"/>
      <c r="AQ179" s="100">
        <f t="shared" si="4"/>
        <v>6</v>
      </c>
      <c r="AR179" s="68">
        <f t="shared" si="5"/>
        <v>5</v>
      </c>
    </row>
    <row r="180" spans="1:44">
      <c r="A180" s="9" t="s">
        <v>887</v>
      </c>
      <c r="B180" s="27" t="s">
        <v>100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>
        <v>6</v>
      </c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 t="shared" si="4"/>
        <v>6</v>
      </c>
      <c r="AR180" s="68">
        <f t="shared" si="5"/>
        <v>0</v>
      </c>
    </row>
    <row r="181" spans="1:44">
      <c r="A181" s="9" t="s">
        <v>607</v>
      </c>
      <c r="B181" s="27" t="s">
        <v>95</v>
      </c>
      <c r="C181" s="68"/>
      <c r="D181" s="21"/>
      <c r="E181" s="68"/>
      <c r="F181" s="21"/>
      <c r="G181" s="41"/>
      <c r="H181" s="41"/>
      <c r="I181" s="41">
        <v>6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100">
        <f t="shared" si="4"/>
        <v>6</v>
      </c>
      <c r="AR181" s="68">
        <f t="shared" si="5"/>
        <v>0</v>
      </c>
    </row>
    <row r="182" spans="1:44">
      <c r="A182" s="9" t="s">
        <v>843</v>
      </c>
      <c r="B182" s="27" t="s">
        <v>92</v>
      </c>
      <c r="C182" s="21"/>
      <c r="D182" s="21"/>
      <c r="E182" s="68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>
        <v>6</v>
      </c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 t="shared" si="4"/>
        <v>6</v>
      </c>
      <c r="AR182" s="68">
        <f t="shared" si="5"/>
        <v>0</v>
      </c>
    </row>
    <row r="183" spans="1:44">
      <c r="A183" s="9" t="s">
        <v>608</v>
      </c>
      <c r="B183" s="27" t="s">
        <v>100</v>
      </c>
      <c r="C183" s="2"/>
      <c r="D183" s="2"/>
      <c r="E183" s="2"/>
      <c r="F183" s="2"/>
      <c r="G183" s="2"/>
      <c r="H183" s="2"/>
      <c r="I183" s="41">
        <v>4</v>
      </c>
      <c r="J183" s="41">
        <v>2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 t="shared" si="4"/>
        <v>6</v>
      </c>
      <c r="AR183" s="68">
        <f t="shared" si="5"/>
        <v>0</v>
      </c>
    </row>
    <row r="184" spans="1:44">
      <c r="A184" s="9" t="s">
        <v>1365</v>
      </c>
      <c r="B184" s="27" t="s">
        <v>92</v>
      </c>
      <c r="C184" s="68"/>
      <c r="D184" s="21"/>
      <c r="E184" s="68"/>
      <c r="F184" s="21"/>
      <c r="G184" s="41"/>
      <c r="H184" s="41"/>
      <c r="I184" s="2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127">
        <v>2</v>
      </c>
      <c r="Y184" s="41"/>
      <c r="Z184" s="41"/>
      <c r="AA184" s="127">
        <v>3</v>
      </c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 t="shared" si="4"/>
        <v>5</v>
      </c>
      <c r="AR184" s="68">
        <f t="shared" si="5"/>
        <v>0</v>
      </c>
    </row>
    <row r="185" spans="1:44">
      <c r="A185" s="9" t="s">
        <v>412</v>
      </c>
      <c r="B185" s="27" t="s">
        <v>99</v>
      </c>
      <c r="C185" s="68"/>
      <c r="D185" s="21"/>
      <c r="E185" s="68"/>
      <c r="F185" s="127">
        <v>3</v>
      </c>
      <c r="G185" s="41"/>
      <c r="H185" s="41"/>
      <c r="I185" s="127">
        <v>2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 t="shared" si="4"/>
        <v>5</v>
      </c>
      <c r="AR185" s="68">
        <f t="shared" si="5"/>
        <v>0</v>
      </c>
    </row>
    <row r="186" spans="1:44">
      <c r="A186" s="9" t="s">
        <v>989</v>
      </c>
      <c r="B186" s="27" t="s">
        <v>102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>
        <v>5</v>
      </c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 t="shared" si="4"/>
        <v>5</v>
      </c>
      <c r="AR186" s="68">
        <f t="shared" si="5"/>
        <v>0</v>
      </c>
    </row>
    <row r="187" spans="1:44">
      <c r="A187" s="9" t="s">
        <v>731</v>
      </c>
      <c r="B187" s="27" t="s">
        <v>97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127">
        <v>4</v>
      </c>
      <c r="M187" s="41"/>
      <c r="N187" s="41">
        <v>5</v>
      </c>
      <c r="O187" s="127">
        <v>1</v>
      </c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100">
        <f t="shared" si="4"/>
        <v>5</v>
      </c>
      <c r="AR187" s="68">
        <f t="shared" si="5"/>
        <v>5</v>
      </c>
    </row>
    <row r="188" spans="1:44">
      <c r="A188" s="9" t="s">
        <v>388</v>
      </c>
      <c r="B188" s="27" t="s">
        <v>95</v>
      </c>
      <c r="C188" s="68"/>
      <c r="D188" s="21"/>
      <c r="E188" s="68"/>
      <c r="F188" s="127">
        <v>1</v>
      </c>
      <c r="G188" s="41"/>
      <c r="H188" s="41"/>
      <c r="I188" s="127">
        <v>3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 t="shared" si="4"/>
        <v>4</v>
      </c>
      <c r="AR188" s="68">
        <f t="shared" si="5"/>
        <v>0</v>
      </c>
    </row>
    <row r="189" spans="1:44">
      <c r="A189" s="9" t="s">
        <v>1877</v>
      </c>
      <c r="B189" s="27" t="s">
        <v>481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>
        <v>3</v>
      </c>
      <c r="AL189" s="41">
        <v>1</v>
      </c>
      <c r="AM189" s="41"/>
      <c r="AN189" s="41"/>
      <c r="AO189" s="41"/>
      <c r="AP189" s="41"/>
      <c r="AQ189" s="100">
        <f t="shared" si="4"/>
        <v>4</v>
      </c>
      <c r="AR189" s="68">
        <f t="shared" si="5"/>
        <v>0</v>
      </c>
    </row>
    <row r="190" spans="1:44">
      <c r="A190" s="9" t="s">
        <v>1183</v>
      </c>
      <c r="B190" s="27" t="s">
        <v>481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127">
        <v>1</v>
      </c>
      <c r="V190" s="41"/>
      <c r="W190" s="41"/>
      <c r="X190" s="41"/>
      <c r="Y190" s="41"/>
      <c r="Z190" s="41"/>
      <c r="AA190" s="422">
        <v>3</v>
      </c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 t="shared" si="4"/>
        <v>4</v>
      </c>
      <c r="AR190" s="68">
        <f t="shared" si="5"/>
        <v>0</v>
      </c>
    </row>
    <row r="191" spans="1:44">
      <c r="A191" s="9" t="s">
        <v>1723</v>
      </c>
      <c r="B191" s="27" t="s">
        <v>106</v>
      </c>
      <c r="C191" s="68"/>
      <c r="D191" s="21"/>
      <c r="E191" s="68"/>
      <c r="F191" s="21"/>
      <c r="G191" s="41"/>
      <c r="H191" s="41"/>
      <c r="I191" s="2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>
        <v>3</v>
      </c>
      <c r="AI191" s="41">
        <v>1</v>
      </c>
      <c r="AJ191" s="41"/>
      <c r="AK191" s="41"/>
      <c r="AL191" s="41"/>
      <c r="AM191" s="41"/>
      <c r="AN191" s="41"/>
      <c r="AO191" s="41"/>
      <c r="AP191" s="41"/>
      <c r="AQ191" s="100">
        <f t="shared" si="4"/>
        <v>4</v>
      </c>
      <c r="AR191" s="68">
        <f t="shared" si="5"/>
        <v>0</v>
      </c>
    </row>
    <row r="192" spans="1:44">
      <c r="A192" s="9" t="s">
        <v>606</v>
      </c>
      <c r="B192" s="27" t="s">
        <v>93</v>
      </c>
      <c r="C192" s="68"/>
      <c r="D192" s="21"/>
      <c r="E192" s="68"/>
      <c r="F192" s="41"/>
      <c r="G192" s="41"/>
      <c r="H192" s="41"/>
      <c r="I192" s="127">
        <v>4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100">
        <f t="shared" si="4"/>
        <v>4</v>
      </c>
      <c r="AR192" s="68">
        <f t="shared" si="5"/>
        <v>0</v>
      </c>
    </row>
    <row r="193" spans="1:44">
      <c r="A193" s="9" t="s">
        <v>598</v>
      </c>
      <c r="B193" s="27" t="s">
        <v>95</v>
      </c>
      <c r="C193" s="68"/>
      <c r="D193" s="21"/>
      <c r="E193" s="68"/>
      <c r="F193" s="41"/>
      <c r="G193" s="41"/>
      <c r="H193" s="41"/>
      <c r="I193" s="127">
        <v>1</v>
      </c>
      <c r="J193" s="41"/>
      <c r="K193" s="41"/>
      <c r="L193" s="127">
        <v>3</v>
      </c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 t="shared" si="4"/>
        <v>4</v>
      </c>
      <c r="AR193" s="68">
        <f t="shared" si="5"/>
        <v>0</v>
      </c>
    </row>
    <row r="194" spans="1:44">
      <c r="A194" s="9" t="s">
        <v>895</v>
      </c>
      <c r="B194" s="27" t="s">
        <v>99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>
        <v>4</v>
      </c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 t="shared" si="4"/>
        <v>4</v>
      </c>
      <c r="AR194" s="68">
        <f t="shared" si="5"/>
        <v>0</v>
      </c>
    </row>
    <row r="195" spans="1:44">
      <c r="A195" s="9" t="s">
        <v>982</v>
      </c>
      <c r="B195" s="27" t="s">
        <v>95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>
        <v>4</v>
      </c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 t="shared" ref="AQ195:AQ258" si="6">C195+D195+F195+G195+I195+J195+L195+M195+O195+P195+R195+S195+U195+V195+X195+Y195+AA195+AB195+AC195+AE195+AF195+AH195+AI195+AK195+AL195+AN195+AO195</f>
        <v>4</v>
      </c>
      <c r="AR195" s="68">
        <f t="shared" ref="AR195:AR258" si="7">E195+H195+K195+Q195+N195+T195+W195+Z195+AD195+AG195+AJ195+AM195+AP195</f>
        <v>0</v>
      </c>
    </row>
    <row r="196" spans="1:44">
      <c r="A196" s="9" t="s">
        <v>411</v>
      </c>
      <c r="B196" s="27" t="s">
        <v>93</v>
      </c>
      <c r="C196" s="68"/>
      <c r="D196" s="21"/>
      <c r="E196" s="68"/>
      <c r="F196" s="127">
        <v>1</v>
      </c>
      <c r="G196" s="41"/>
      <c r="H196" s="41"/>
      <c r="I196" s="127">
        <v>2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100">
        <f t="shared" si="6"/>
        <v>3</v>
      </c>
      <c r="AR196" s="68">
        <f t="shared" si="7"/>
        <v>0</v>
      </c>
    </row>
    <row r="197" spans="1:44">
      <c r="A197" s="9" t="s">
        <v>1722</v>
      </c>
      <c r="B197" s="27" t="s">
        <v>103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>
        <v>3</v>
      </c>
      <c r="AI197" s="41"/>
      <c r="AJ197" s="41"/>
      <c r="AK197" s="41"/>
      <c r="AL197" s="41"/>
      <c r="AM197" s="41"/>
      <c r="AN197" s="41"/>
      <c r="AO197" s="41"/>
      <c r="AP197" s="41"/>
      <c r="AQ197" s="100">
        <f t="shared" si="6"/>
        <v>3</v>
      </c>
      <c r="AR197" s="68">
        <f t="shared" si="7"/>
        <v>0</v>
      </c>
    </row>
    <row r="198" spans="1:44">
      <c r="A198" s="9" t="s">
        <v>1244</v>
      </c>
      <c r="B198" s="27" t="s">
        <v>100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>
        <v>3</v>
      </c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 t="shared" si="6"/>
        <v>3</v>
      </c>
      <c r="AR198" s="68">
        <f t="shared" si="7"/>
        <v>0</v>
      </c>
    </row>
    <row r="199" spans="1:44">
      <c r="A199" s="395" t="s">
        <v>603</v>
      </c>
      <c r="B199" s="27" t="s">
        <v>99</v>
      </c>
      <c r="C199" s="68"/>
      <c r="D199" s="21"/>
      <c r="E199" s="68"/>
      <c r="F199" s="127">
        <v>1</v>
      </c>
      <c r="G199" s="41"/>
      <c r="H199" s="41"/>
      <c r="I199" s="127">
        <v>1</v>
      </c>
      <c r="J199" s="41"/>
      <c r="K199" s="41"/>
      <c r="L199" s="41"/>
      <c r="M199" s="41"/>
      <c r="N199" s="41"/>
      <c r="O199" s="127">
        <v>1</v>
      </c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 t="shared" si="6"/>
        <v>3</v>
      </c>
      <c r="AR199" s="68">
        <f t="shared" si="7"/>
        <v>0</v>
      </c>
    </row>
    <row r="200" spans="1:44">
      <c r="A200" s="9" t="s">
        <v>743</v>
      </c>
      <c r="B200" s="27" t="s">
        <v>481</v>
      </c>
      <c r="C200" s="68"/>
      <c r="D200" s="21"/>
      <c r="E200" s="68"/>
      <c r="F200" s="21"/>
      <c r="G200" s="41"/>
      <c r="H200" s="41"/>
      <c r="I200" s="41"/>
      <c r="J200" s="41"/>
      <c r="K200" s="41"/>
      <c r="L200" s="41"/>
      <c r="M200" s="41"/>
      <c r="N200" s="41"/>
      <c r="O200" s="127">
        <v>2</v>
      </c>
      <c r="P200" s="41"/>
      <c r="Q200" s="41"/>
      <c r="R200" s="127">
        <v>1</v>
      </c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 t="shared" si="6"/>
        <v>3</v>
      </c>
      <c r="AR200" s="68">
        <f t="shared" si="7"/>
        <v>0</v>
      </c>
    </row>
    <row r="201" spans="1:44">
      <c r="A201" s="380" t="s">
        <v>736</v>
      </c>
      <c r="B201" s="27" t="s">
        <v>103</v>
      </c>
      <c r="C201" s="68"/>
      <c r="D201" s="21"/>
      <c r="E201" s="68"/>
      <c r="F201" s="21"/>
      <c r="G201" s="41"/>
      <c r="H201" s="41"/>
      <c r="I201" s="41"/>
      <c r="J201" s="41"/>
      <c r="K201" s="41"/>
      <c r="L201" s="127">
        <v>3</v>
      </c>
      <c r="M201" s="41"/>
      <c r="N201" s="41">
        <v>5</v>
      </c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 t="shared" si="6"/>
        <v>3</v>
      </c>
      <c r="AR201" s="68">
        <f t="shared" si="7"/>
        <v>5</v>
      </c>
    </row>
    <row r="202" spans="1:44">
      <c r="A202" s="9" t="s">
        <v>1878</v>
      </c>
      <c r="B202" s="27" t="s">
        <v>92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>
        <v>3</v>
      </c>
      <c r="AL202" s="41"/>
      <c r="AM202" s="41"/>
      <c r="AN202" s="41"/>
      <c r="AO202" s="41"/>
      <c r="AP202" s="41"/>
      <c r="AQ202" s="100">
        <f t="shared" si="6"/>
        <v>3</v>
      </c>
      <c r="AR202" s="68">
        <f t="shared" si="7"/>
        <v>0</v>
      </c>
    </row>
    <row r="203" spans="1:44">
      <c r="A203" s="9" t="s">
        <v>1732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 t="shared" si="6"/>
        <v>3</v>
      </c>
      <c r="AR203" s="68">
        <f t="shared" si="7"/>
        <v>0</v>
      </c>
    </row>
    <row r="204" spans="1:44">
      <c r="A204" s="395" t="s">
        <v>89</v>
      </c>
      <c r="B204" s="27" t="s">
        <v>100</v>
      </c>
      <c r="C204" s="68">
        <v>3</v>
      </c>
      <c r="D204" s="21"/>
      <c r="E204" s="68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 t="shared" si="6"/>
        <v>3</v>
      </c>
      <c r="AR204" s="68">
        <f t="shared" si="7"/>
        <v>0</v>
      </c>
    </row>
    <row r="205" spans="1:44">
      <c r="A205" s="9" t="s">
        <v>1621</v>
      </c>
      <c r="B205" s="27" t="s">
        <v>481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22">
        <v>3</v>
      </c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100">
        <f t="shared" si="6"/>
        <v>3</v>
      </c>
      <c r="AR205" s="68">
        <f t="shared" si="7"/>
        <v>0</v>
      </c>
    </row>
    <row r="206" spans="1:44">
      <c r="A206" s="9" t="s">
        <v>1463</v>
      </c>
      <c r="B206" s="27" t="s">
        <v>93</v>
      </c>
      <c r="C206" s="68"/>
      <c r="D206" s="21"/>
      <c r="E206" s="68"/>
      <c r="F206" s="2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>
        <v>2</v>
      </c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 t="shared" si="6"/>
        <v>2</v>
      </c>
      <c r="AR206" s="68">
        <f t="shared" si="7"/>
        <v>0</v>
      </c>
    </row>
    <row r="207" spans="1:44">
      <c r="A207" s="9" t="s">
        <v>1250</v>
      </c>
      <c r="B207" s="27" t="s">
        <v>100</v>
      </c>
      <c r="C207" s="68"/>
      <c r="D207" s="21"/>
      <c r="E207" s="68"/>
      <c r="F207" s="21"/>
      <c r="G207" s="41"/>
      <c r="H207" s="41"/>
      <c r="I207" s="2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127">
        <v>2</v>
      </c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 t="shared" si="6"/>
        <v>2</v>
      </c>
      <c r="AR207" s="68">
        <f t="shared" si="7"/>
        <v>0</v>
      </c>
    </row>
    <row r="208" spans="1:44">
      <c r="A208" s="9" t="s">
        <v>269</v>
      </c>
      <c r="B208" s="27" t="s">
        <v>106</v>
      </c>
      <c r="C208" s="127">
        <v>2</v>
      </c>
      <c r="D208" s="21"/>
      <c r="E208" s="68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 t="shared" si="6"/>
        <v>2</v>
      </c>
      <c r="AR208" s="68">
        <f t="shared" si="7"/>
        <v>0</v>
      </c>
    </row>
    <row r="209" spans="1:44">
      <c r="A209" s="9" t="s">
        <v>859</v>
      </c>
      <c r="B209" s="27" t="s">
        <v>106</v>
      </c>
      <c r="C209" s="68"/>
      <c r="D209" s="21"/>
      <c r="E209" s="68"/>
      <c r="F209" s="21"/>
      <c r="G209" s="41"/>
      <c r="H209" s="41"/>
      <c r="I209" s="21"/>
      <c r="J209" s="41"/>
      <c r="K209" s="41"/>
      <c r="L209" s="41"/>
      <c r="M209" s="41"/>
      <c r="N209" s="41"/>
      <c r="O209" s="127">
        <v>2</v>
      </c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 t="shared" si="6"/>
        <v>2</v>
      </c>
      <c r="AR209" s="68">
        <f t="shared" si="7"/>
        <v>0</v>
      </c>
    </row>
    <row r="210" spans="1:44">
      <c r="A210" s="9" t="s">
        <v>1928</v>
      </c>
      <c r="B210" s="27" t="s">
        <v>97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>
        <v>2</v>
      </c>
      <c r="AO210" s="41"/>
      <c r="AP210" s="41"/>
      <c r="AQ210" s="100">
        <f t="shared" si="6"/>
        <v>2</v>
      </c>
      <c r="AR210" s="68">
        <f t="shared" si="7"/>
        <v>0</v>
      </c>
    </row>
    <row r="211" spans="1:44">
      <c r="A211" s="9" t="s">
        <v>1845</v>
      </c>
      <c r="B211" s="27" t="s">
        <v>106</v>
      </c>
      <c r="C211" s="68"/>
      <c r="D211" s="21"/>
      <c r="E211" s="68"/>
      <c r="F211" s="21"/>
      <c r="G211" s="41"/>
      <c r="H211" s="41"/>
      <c r="I211" s="2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>
        <v>1</v>
      </c>
      <c r="AL211" s="41"/>
      <c r="AM211" s="41"/>
      <c r="AN211" s="41">
        <v>1</v>
      </c>
      <c r="AO211" s="41"/>
      <c r="AP211" s="41"/>
      <c r="AQ211" s="100">
        <f t="shared" si="6"/>
        <v>2</v>
      </c>
      <c r="AR211" s="68">
        <f t="shared" si="7"/>
        <v>0</v>
      </c>
    </row>
    <row r="212" spans="1:44">
      <c r="A212" s="9" t="s">
        <v>1425</v>
      </c>
      <c r="B212" s="27" t="s">
        <v>481</v>
      </c>
      <c r="C212" s="68"/>
      <c r="D212" s="21"/>
      <c r="E212" s="68"/>
      <c r="F212" s="2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22">
        <v>2</v>
      </c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 t="shared" si="6"/>
        <v>2</v>
      </c>
      <c r="AR212" s="68">
        <f t="shared" si="7"/>
        <v>0</v>
      </c>
    </row>
    <row r="213" spans="1:44">
      <c r="A213" s="9" t="s">
        <v>224</v>
      </c>
      <c r="B213" s="27" t="s">
        <v>106</v>
      </c>
      <c r="C213" s="127">
        <v>2</v>
      </c>
      <c r="D213" s="21"/>
      <c r="E213" s="6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 t="shared" si="6"/>
        <v>2</v>
      </c>
      <c r="AR213" s="68">
        <f t="shared" si="7"/>
        <v>0</v>
      </c>
    </row>
    <row r="214" spans="1:44">
      <c r="A214" s="9" t="s">
        <v>900</v>
      </c>
      <c r="B214" s="27" t="s">
        <v>481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127">
        <v>2</v>
      </c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 t="shared" si="6"/>
        <v>2</v>
      </c>
      <c r="AR214" s="68">
        <f t="shared" si="7"/>
        <v>0</v>
      </c>
    </row>
    <row r="215" spans="1:44">
      <c r="A215" s="9" t="s">
        <v>1924</v>
      </c>
      <c r="B215" s="27" t="s">
        <v>1331</v>
      </c>
      <c r="C215" s="68"/>
      <c r="D215" s="21"/>
      <c r="E215" s="68"/>
      <c r="F215" s="2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>
        <v>2</v>
      </c>
      <c r="AO215" s="41"/>
      <c r="AP215" s="41">
        <v>7</v>
      </c>
      <c r="AQ215" s="100">
        <f t="shared" si="6"/>
        <v>2</v>
      </c>
      <c r="AR215" s="68">
        <f t="shared" si="7"/>
        <v>7</v>
      </c>
    </row>
    <row r="216" spans="1:44">
      <c r="A216" s="9" t="s">
        <v>1498</v>
      </c>
      <c r="B216" s="27" t="s">
        <v>103</v>
      </c>
      <c r="C216" s="68"/>
      <c r="D216" s="21"/>
      <c r="E216" s="68"/>
      <c r="F216" s="2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2">
        <v>2</v>
      </c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 t="shared" si="6"/>
        <v>2</v>
      </c>
      <c r="AR216" s="68">
        <f t="shared" si="7"/>
        <v>0</v>
      </c>
    </row>
    <row r="217" spans="1:44">
      <c r="A217" s="9" t="s">
        <v>1926</v>
      </c>
      <c r="B217" s="27" t="s">
        <v>481</v>
      </c>
      <c r="C217" s="68"/>
      <c r="D217" s="21"/>
      <c r="E217" s="68"/>
      <c r="F217" s="2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>
        <v>2</v>
      </c>
      <c r="AO217" s="41"/>
      <c r="AP217" s="41">
        <v>5</v>
      </c>
      <c r="AQ217" s="100">
        <f t="shared" si="6"/>
        <v>2</v>
      </c>
      <c r="AR217" s="68">
        <f t="shared" si="7"/>
        <v>5</v>
      </c>
    </row>
    <row r="218" spans="1:44">
      <c r="A218" s="9" t="s">
        <v>1329</v>
      </c>
      <c r="B218" s="27" t="s">
        <v>103</v>
      </c>
      <c r="C218" s="68"/>
      <c r="D218" s="21"/>
      <c r="E218" s="68"/>
      <c r="F218" s="21"/>
      <c r="G218" s="41"/>
      <c r="H218" s="41"/>
      <c r="I218" s="2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22">
        <v>2</v>
      </c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 t="shared" si="6"/>
        <v>2</v>
      </c>
      <c r="AR218" s="68">
        <f t="shared" si="7"/>
        <v>0</v>
      </c>
    </row>
    <row r="219" spans="1:44">
      <c r="A219" s="9" t="s">
        <v>1247</v>
      </c>
      <c r="B219" s="27" t="s">
        <v>481</v>
      </c>
      <c r="C219" s="68"/>
      <c r="D219" s="21"/>
      <c r="E219" s="68"/>
      <c r="F219" s="21"/>
      <c r="G219" s="41"/>
      <c r="H219" s="41"/>
      <c r="I219" s="2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127">
        <v>1</v>
      </c>
      <c r="V219" s="41"/>
      <c r="W219" s="41"/>
      <c r="X219" s="41"/>
      <c r="Y219" s="41"/>
      <c r="Z219" s="41"/>
      <c r="AA219" s="422">
        <v>1</v>
      </c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 t="shared" si="6"/>
        <v>2</v>
      </c>
      <c r="AR219" s="68">
        <f t="shared" si="7"/>
        <v>0</v>
      </c>
    </row>
    <row r="220" spans="1:44">
      <c r="A220" s="9" t="s">
        <v>1758</v>
      </c>
      <c r="B220" s="27" t="s">
        <v>98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>
        <v>2</v>
      </c>
      <c r="AI220" s="41"/>
      <c r="AJ220" s="41"/>
      <c r="AK220" s="41"/>
      <c r="AL220" s="41"/>
      <c r="AM220" s="41"/>
      <c r="AN220" s="41"/>
      <c r="AO220" s="41"/>
      <c r="AP220" s="41"/>
      <c r="AQ220" s="100">
        <f t="shared" si="6"/>
        <v>2</v>
      </c>
      <c r="AR220" s="68">
        <f t="shared" si="7"/>
        <v>0</v>
      </c>
    </row>
    <row r="221" spans="1:44">
      <c r="A221" s="9" t="s">
        <v>1861</v>
      </c>
      <c r="B221" s="27"/>
      <c r="C221" s="68"/>
      <c r="D221" s="21"/>
      <c r="E221" s="68"/>
      <c r="F221" s="21"/>
      <c r="G221" s="41"/>
      <c r="H221" s="41"/>
      <c r="I221" s="2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>
        <v>2</v>
      </c>
      <c r="AM221" s="41"/>
      <c r="AN221" s="41"/>
      <c r="AO221" s="41"/>
      <c r="AP221" s="41"/>
      <c r="AQ221" s="100">
        <f t="shared" si="6"/>
        <v>2</v>
      </c>
      <c r="AR221" s="68">
        <f t="shared" si="7"/>
        <v>0</v>
      </c>
    </row>
    <row r="222" spans="1:44">
      <c r="A222" s="9" t="s">
        <v>605</v>
      </c>
      <c r="B222" s="27" t="s">
        <v>93</v>
      </c>
      <c r="C222" s="68"/>
      <c r="D222" s="21"/>
      <c r="E222" s="68"/>
      <c r="F222" s="127">
        <v>1</v>
      </c>
      <c r="G222" s="41"/>
      <c r="H222" s="41"/>
      <c r="I222" s="127">
        <v>1</v>
      </c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 t="shared" si="6"/>
        <v>2</v>
      </c>
      <c r="AR222" s="68">
        <f t="shared" si="7"/>
        <v>0</v>
      </c>
    </row>
    <row r="223" spans="1:44">
      <c r="A223" s="9" t="s">
        <v>1161</v>
      </c>
      <c r="B223" s="27" t="s">
        <v>481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>
        <v>2</v>
      </c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 t="shared" si="6"/>
        <v>2</v>
      </c>
      <c r="AR223" s="68">
        <f t="shared" si="7"/>
        <v>0</v>
      </c>
    </row>
    <row r="224" spans="1:44">
      <c r="A224" s="9" t="s">
        <v>1760</v>
      </c>
      <c r="B224" s="27" t="s">
        <v>95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>
        <v>2</v>
      </c>
      <c r="AI224" s="41"/>
      <c r="AJ224" s="41"/>
      <c r="AK224" s="41"/>
      <c r="AL224" s="41"/>
      <c r="AM224" s="41"/>
      <c r="AN224" s="41"/>
      <c r="AO224" s="41"/>
      <c r="AP224" s="41"/>
      <c r="AQ224" s="100">
        <f t="shared" si="6"/>
        <v>2</v>
      </c>
      <c r="AR224" s="68">
        <f t="shared" si="7"/>
        <v>0</v>
      </c>
    </row>
    <row r="225" spans="1:44">
      <c r="A225" s="9" t="s">
        <v>901</v>
      </c>
      <c r="B225" s="27" t="s">
        <v>481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127">
        <v>1</v>
      </c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 t="shared" si="6"/>
        <v>1</v>
      </c>
      <c r="AR225" s="68">
        <f t="shared" si="7"/>
        <v>0</v>
      </c>
    </row>
    <row r="226" spans="1:44">
      <c r="A226" s="9" t="s">
        <v>894</v>
      </c>
      <c r="B226" s="27" t="s">
        <v>481</v>
      </c>
      <c r="C226" s="68"/>
      <c r="D226" s="21"/>
      <c r="E226" s="68"/>
      <c r="F226" s="21"/>
      <c r="G226" s="41"/>
      <c r="H226" s="41"/>
      <c r="I226" s="21"/>
      <c r="J226" s="41"/>
      <c r="K226" s="41"/>
      <c r="L226" s="41"/>
      <c r="M226" s="41"/>
      <c r="N226" s="41"/>
      <c r="O226" s="127">
        <v>1</v>
      </c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 t="shared" si="6"/>
        <v>1</v>
      </c>
      <c r="AR226" s="68">
        <f t="shared" si="7"/>
        <v>0</v>
      </c>
    </row>
    <row r="227" spans="1:44">
      <c r="A227" s="9" t="s">
        <v>1925</v>
      </c>
      <c r="B227" s="27" t="s">
        <v>98</v>
      </c>
      <c r="C227" s="68"/>
      <c r="D227" s="21"/>
      <c r="E227" s="68"/>
      <c r="F227" s="2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>
        <v>1</v>
      </c>
      <c r="AO227" s="41"/>
      <c r="AP227" s="41">
        <v>5</v>
      </c>
      <c r="AQ227" s="100">
        <f t="shared" si="6"/>
        <v>1</v>
      </c>
      <c r="AR227" s="68">
        <f t="shared" si="7"/>
        <v>5</v>
      </c>
    </row>
    <row r="228" spans="1:44">
      <c r="A228" s="9" t="s">
        <v>387</v>
      </c>
      <c r="B228" s="27" t="s">
        <v>104</v>
      </c>
      <c r="C228" s="68"/>
      <c r="D228" s="21"/>
      <c r="E228" s="68"/>
      <c r="F228" s="127">
        <v>1</v>
      </c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100">
        <f t="shared" si="6"/>
        <v>1</v>
      </c>
      <c r="AR228" s="68">
        <f t="shared" si="7"/>
        <v>0</v>
      </c>
    </row>
    <row r="229" spans="1:44">
      <c r="A229" s="9" t="s">
        <v>1435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22">
        <v>1</v>
      </c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 t="shared" si="6"/>
        <v>1</v>
      </c>
      <c r="AR229" s="68">
        <f t="shared" si="7"/>
        <v>0</v>
      </c>
    </row>
    <row r="230" spans="1:44">
      <c r="A230" s="9" t="s">
        <v>1328</v>
      </c>
      <c r="B230" s="27" t="s">
        <v>1332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22">
        <v>1</v>
      </c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 t="shared" si="6"/>
        <v>1</v>
      </c>
      <c r="AR230" s="68">
        <f t="shared" si="7"/>
        <v>0</v>
      </c>
    </row>
    <row r="231" spans="1:44">
      <c r="A231" s="9" t="s">
        <v>1502</v>
      </c>
      <c r="B231" s="27" t="s">
        <v>100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22">
        <v>1</v>
      </c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100">
        <f t="shared" si="6"/>
        <v>1</v>
      </c>
      <c r="AR231" s="68">
        <f t="shared" si="7"/>
        <v>0</v>
      </c>
    </row>
    <row r="232" spans="1:44">
      <c r="A232" s="9" t="s">
        <v>886</v>
      </c>
      <c r="B232" s="27" t="s">
        <v>99</v>
      </c>
      <c r="C232" s="68"/>
      <c r="D232" s="21"/>
      <c r="E232" s="68"/>
      <c r="F232" s="21"/>
      <c r="G232" s="41"/>
      <c r="H232" s="41"/>
      <c r="I232" s="21"/>
      <c r="J232" s="41"/>
      <c r="K232" s="41"/>
      <c r="L232" s="41"/>
      <c r="M232" s="41"/>
      <c r="N232" s="41"/>
      <c r="O232" s="127">
        <v>1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 t="shared" si="6"/>
        <v>1</v>
      </c>
      <c r="AR232" s="68">
        <f t="shared" si="7"/>
        <v>0</v>
      </c>
    </row>
    <row r="233" spans="1:44">
      <c r="A233" s="9" t="s">
        <v>735</v>
      </c>
      <c r="B233" s="27" t="s">
        <v>100</v>
      </c>
      <c r="C233" s="68"/>
      <c r="D233" s="21"/>
      <c r="E233" s="68"/>
      <c r="F233" s="21"/>
      <c r="G233" s="41"/>
      <c r="H233" s="41"/>
      <c r="I233" s="41"/>
      <c r="J233" s="41"/>
      <c r="K233" s="41"/>
      <c r="L233" s="127">
        <v>1</v>
      </c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 t="shared" si="6"/>
        <v>1</v>
      </c>
      <c r="AR233" s="68">
        <f t="shared" si="7"/>
        <v>0</v>
      </c>
    </row>
    <row r="234" spans="1:44">
      <c r="A234" s="395" t="s">
        <v>872</v>
      </c>
      <c r="B234" s="501" t="s">
        <v>481</v>
      </c>
      <c r="C234" s="68"/>
      <c r="D234" s="21"/>
      <c r="E234" s="68"/>
      <c r="F234" s="21"/>
      <c r="G234" s="41"/>
      <c r="H234" s="41"/>
      <c r="I234" s="21"/>
      <c r="J234" s="41"/>
      <c r="K234" s="41"/>
      <c r="L234" s="41"/>
      <c r="M234" s="41"/>
      <c r="N234" s="41"/>
      <c r="O234" s="41"/>
      <c r="P234" s="127">
        <v>1</v>
      </c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 t="shared" si="6"/>
        <v>1</v>
      </c>
      <c r="AR234" s="68">
        <f t="shared" si="7"/>
        <v>0</v>
      </c>
    </row>
    <row r="235" spans="1:44">
      <c r="A235" s="9" t="s">
        <v>1436</v>
      </c>
      <c r="B235" s="27" t="s">
        <v>104</v>
      </c>
      <c r="C235" s="68"/>
      <c r="D235" s="21"/>
      <c r="E235" s="68"/>
      <c r="F235" s="21"/>
      <c r="G235" s="41"/>
      <c r="H235" s="41"/>
      <c r="I235" s="2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22">
        <v>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 t="shared" si="6"/>
        <v>1</v>
      </c>
      <c r="AR235" s="68">
        <f t="shared" si="7"/>
        <v>0</v>
      </c>
    </row>
    <row r="236" spans="1:44">
      <c r="A236" s="9" t="s">
        <v>620</v>
      </c>
      <c r="B236" s="27" t="s">
        <v>95</v>
      </c>
      <c r="C236" s="68"/>
      <c r="D236" s="21"/>
      <c r="E236" s="68"/>
      <c r="F236" s="127"/>
      <c r="G236" s="41"/>
      <c r="H236" s="41"/>
      <c r="I236" s="127">
        <v>1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 t="shared" si="6"/>
        <v>1</v>
      </c>
      <c r="AR236" s="68">
        <f t="shared" si="7"/>
        <v>0</v>
      </c>
    </row>
    <row r="237" spans="1:44">
      <c r="A237" s="9" t="s">
        <v>1370</v>
      </c>
      <c r="B237" s="27" t="s">
        <v>99</v>
      </c>
      <c r="C237" s="68"/>
      <c r="D237" s="21"/>
      <c r="E237" s="68"/>
      <c r="F237" s="21"/>
      <c r="G237" s="41"/>
      <c r="H237" s="41"/>
      <c r="I237" s="2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22">
        <v>1</v>
      </c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 t="shared" si="6"/>
        <v>1</v>
      </c>
      <c r="AR237" s="68">
        <f t="shared" si="7"/>
        <v>0</v>
      </c>
    </row>
    <row r="238" spans="1:44">
      <c r="A238" s="9" t="s">
        <v>745</v>
      </c>
      <c r="B238" s="27" t="s">
        <v>97</v>
      </c>
      <c r="C238" s="68"/>
      <c r="D238" s="21"/>
      <c r="E238" s="68"/>
      <c r="F238" s="2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22">
        <v>1</v>
      </c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 t="shared" si="6"/>
        <v>1</v>
      </c>
      <c r="AR238" s="68">
        <f t="shared" si="7"/>
        <v>0</v>
      </c>
    </row>
    <row r="239" spans="1:44">
      <c r="A239" s="9" t="s">
        <v>755</v>
      </c>
      <c r="B239" s="27" t="s">
        <v>99</v>
      </c>
      <c r="C239" s="68"/>
      <c r="D239" s="21"/>
      <c r="E239" s="68"/>
      <c r="F239" s="21"/>
      <c r="G239" s="41"/>
      <c r="H239" s="41"/>
      <c r="I239" s="41"/>
      <c r="J239" s="41"/>
      <c r="K239" s="41"/>
      <c r="L239" s="127">
        <v>1</v>
      </c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 t="shared" si="6"/>
        <v>1</v>
      </c>
      <c r="AR239" s="68">
        <f t="shared" si="7"/>
        <v>0</v>
      </c>
    </row>
    <row r="240" spans="1:44">
      <c r="A240" s="9" t="s">
        <v>927</v>
      </c>
      <c r="B240" s="27" t="s">
        <v>103</v>
      </c>
      <c r="C240" s="68"/>
      <c r="D240" s="21"/>
      <c r="E240" s="68"/>
      <c r="F240" s="21"/>
      <c r="G240" s="41"/>
      <c r="H240" s="41"/>
      <c r="I240" s="21"/>
      <c r="J240" s="41"/>
      <c r="K240" s="41"/>
      <c r="L240" s="41"/>
      <c r="M240" s="41"/>
      <c r="N240" s="41"/>
      <c r="O240" s="127">
        <v>1</v>
      </c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 t="shared" si="6"/>
        <v>1</v>
      </c>
      <c r="AR240" s="68">
        <f t="shared" si="7"/>
        <v>0</v>
      </c>
    </row>
    <row r="241" spans="1:44">
      <c r="A241" s="9" t="s">
        <v>601</v>
      </c>
      <c r="B241" s="27" t="s">
        <v>92</v>
      </c>
      <c r="C241" s="68"/>
      <c r="D241" s="21"/>
      <c r="E241" s="68"/>
      <c r="F241" s="41"/>
      <c r="G241" s="41"/>
      <c r="H241" s="41"/>
      <c r="I241" s="127">
        <v>1</v>
      </c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 t="shared" si="6"/>
        <v>1</v>
      </c>
      <c r="AR241" s="68">
        <f t="shared" si="7"/>
        <v>0</v>
      </c>
    </row>
    <row r="242" spans="1:44">
      <c r="A242" s="395" t="s">
        <v>737</v>
      </c>
      <c r="B242" s="27" t="s">
        <v>103</v>
      </c>
      <c r="C242" s="68"/>
      <c r="D242" s="21"/>
      <c r="E242" s="68"/>
      <c r="F242" s="127">
        <v>1</v>
      </c>
      <c r="G242" s="41"/>
      <c r="H242" s="41">
        <v>2</v>
      </c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 t="shared" si="6"/>
        <v>1</v>
      </c>
      <c r="AR242" s="68">
        <f t="shared" si="7"/>
        <v>2</v>
      </c>
    </row>
    <row r="243" spans="1:44">
      <c r="A243" s="9" t="s">
        <v>926</v>
      </c>
      <c r="B243" s="27" t="s">
        <v>95</v>
      </c>
      <c r="C243" s="68"/>
      <c r="D243" s="21"/>
      <c r="E243" s="68"/>
      <c r="F243" s="21"/>
      <c r="G243" s="41"/>
      <c r="H243" s="41"/>
      <c r="I243" s="21"/>
      <c r="J243" s="41"/>
      <c r="K243" s="41"/>
      <c r="L243" s="41"/>
      <c r="M243" s="41"/>
      <c r="N243" s="41"/>
      <c r="O243" s="127">
        <v>1</v>
      </c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 t="shared" si="6"/>
        <v>1</v>
      </c>
      <c r="AR243" s="68">
        <f t="shared" si="7"/>
        <v>0</v>
      </c>
    </row>
    <row r="244" spans="1:44">
      <c r="A244" s="9" t="s">
        <v>862</v>
      </c>
      <c r="B244" s="27" t="s">
        <v>97</v>
      </c>
      <c r="C244" s="68"/>
      <c r="D244" s="21"/>
      <c r="E244" s="68"/>
      <c r="F244" s="21"/>
      <c r="G244" s="41"/>
      <c r="H244" s="41"/>
      <c r="I244" s="41"/>
      <c r="J244" s="41"/>
      <c r="K244" s="41"/>
      <c r="L244" s="127">
        <v>1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 t="shared" si="6"/>
        <v>1</v>
      </c>
      <c r="AR244" s="68">
        <f t="shared" si="7"/>
        <v>0</v>
      </c>
    </row>
    <row r="245" spans="1:44">
      <c r="A245" s="9" t="s">
        <v>823</v>
      </c>
      <c r="B245" s="27" t="s">
        <v>93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 t="shared" si="6"/>
        <v>1</v>
      </c>
      <c r="AR245" s="68">
        <f t="shared" si="7"/>
        <v>0</v>
      </c>
    </row>
    <row r="246" spans="1:44">
      <c r="A246" s="9" t="s">
        <v>1927</v>
      </c>
      <c r="B246" s="27" t="s">
        <v>95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>
        <v>1</v>
      </c>
      <c r="AO246" s="41"/>
      <c r="AP246" s="41"/>
      <c r="AQ246" s="100">
        <f t="shared" si="6"/>
        <v>1</v>
      </c>
      <c r="AR246" s="68">
        <f t="shared" si="7"/>
        <v>0</v>
      </c>
    </row>
    <row r="247" spans="1:44">
      <c r="A247" s="9" t="s">
        <v>738</v>
      </c>
      <c r="B247" s="27" t="s">
        <v>93</v>
      </c>
      <c r="C247" s="68"/>
      <c r="D247" s="21"/>
      <c r="E247" s="68"/>
      <c r="F247" s="127">
        <v>1</v>
      </c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 t="shared" si="6"/>
        <v>1</v>
      </c>
      <c r="AR247" s="68">
        <f t="shared" si="7"/>
        <v>0</v>
      </c>
    </row>
    <row r="248" spans="1:44">
      <c r="A248" s="9" t="s">
        <v>739</v>
      </c>
      <c r="B248" s="27" t="s">
        <v>99</v>
      </c>
      <c r="C248" s="2"/>
      <c r="D248" s="2"/>
      <c r="E248" s="2"/>
      <c r="F248" s="2"/>
      <c r="G248" s="2"/>
      <c r="H248" s="2"/>
      <c r="I248" s="127">
        <v>1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 t="shared" si="6"/>
        <v>1</v>
      </c>
      <c r="AR248" s="68">
        <f t="shared" si="7"/>
        <v>0</v>
      </c>
    </row>
    <row r="249" spans="1:44">
      <c r="A249" s="9" t="s">
        <v>740</v>
      </c>
      <c r="B249" s="27" t="s">
        <v>92</v>
      </c>
      <c r="C249" s="68"/>
      <c r="D249" s="21"/>
      <c r="E249" s="68"/>
      <c r="F249" s="41"/>
      <c r="G249" s="41"/>
      <c r="H249" s="41"/>
      <c r="I249" s="127">
        <v>1</v>
      </c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 t="shared" si="6"/>
        <v>1</v>
      </c>
      <c r="AR249" s="68">
        <f t="shared" si="7"/>
        <v>0</v>
      </c>
    </row>
    <row r="250" spans="1:44">
      <c r="A250" s="9" t="s">
        <v>1469</v>
      </c>
      <c r="B250" s="27" t="s">
        <v>99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22">
        <v>1</v>
      </c>
      <c r="AB250" s="41"/>
      <c r="AC250" s="41"/>
      <c r="AD250" s="41">
        <v>5</v>
      </c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 t="shared" si="6"/>
        <v>1</v>
      </c>
      <c r="AR250" s="68">
        <f t="shared" si="7"/>
        <v>5</v>
      </c>
    </row>
    <row r="251" spans="1:44">
      <c r="A251" s="9" t="s">
        <v>1323</v>
      </c>
      <c r="B251" s="27" t="s">
        <v>98</v>
      </c>
      <c r="C251" s="68"/>
      <c r="D251" s="21"/>
      <c r="E251" s="68"/>
      <c r="F251" s="21"/>
      <c r="G251" s="41"/>
      <c r="H251" s="41"/>
      <c r="I251" s="2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127">
        <v>1</v>
      </c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 t="shared" si="6"/>
        <v>1</v>
      </c>
      <c r="AR251" s="68">
        <f t="shared" si="7"/>
        <v>0</v>
      </c>
    </row>
    <row r="252" spans="1:44">
      <c r="A252" s="9" t="s">
        <v>890</v>
      </c>
      <c r="B252" s="27" t="s">
        <v>481</v>
      </c>
      <c r="C252" s="68"/>
      <c r="D252" s="21"/>
      <c r="E252" s="68"/>
      <c r="F252" s="21"/>
      <c r="G252" s="41"/>
      <c r="H252" s="41"/>
      <c r="I252" s="21"/>
      <c r="J252" s="41"/>
      <c r="K252" s="41"/>
      <c r="L252" s="41"/>
      <c r="M252" s="41"/>
      <c r="N252" s="41"/>
      <c r="O252" s="127">
        <v>1</v>
      </c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 t="shared" si="6"/>
        <v>1</v>
      </c>
      <c r="AR252" s="68">
        <f t="shared" si="7"/>
        <v>0</v>
      </c>
    </row>
    <row r="253" spans="1:44">
      <c r="A253" s="9" t="s">
        <v>741</v>
      </c>
      <c r="B253" s="27" t="s">
        <v>95</v>
      </c>
      <c r="C253" s="68"/>
      <c r="D253" s="21"/>
      <c r="E253" s="68"/>
      <c r="F253" s="21"/>
      <c r="G253" s="41"/>
      <c r="H253" s="41"/>
      <c r="I253" s="41"/>
      <c r="J253" s="41"/>
      <c r="K253" s="41"/>
      <c r="L253" s="41"/>
      <c r="M253" s="41"/>
      <c r="N253" s="41"/>
      <c r="O253" s="127">
        <v>1</v>
      </c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 t="shared" si="6"/>
        <v>1</v>
      </c>
      <c r="AR253" s="68">
        <f t="shared" si="7"/>
        <v>0</v>
      </c>
    </row>
    <row r="254" spans="1:44">
      <c r="A254" s="9" t="s">
        <v>325</v>
      </c>
      <c r="B254" s="27" t="s">
        <v>97</v>
      </c>
      <c r="C254" s="68"/>
      <c r="D254" s="21"/>
      <c r="E254" s="68"/>
      <c r="F254" s="2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 t="shared" si="6"/>
        <v>0</v>
      </c>
      <c r="AR254" s="68">
        <f t="shared" si="7"/>
        <v>0</v>
      </c>
    </row>
    <row r="255" spans="1:44">
      <c r="A255" s="9" t="s">
        <v>742</v>
      </c>
      <c r="B255" s="27" t="s">
        <v>98</v>
      </c>
      <c r="C255" s="68"/>
      <c r="D255" s="21"/>
      <c r="E255" s="68"/>
      <c r="F255" s="2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 t="shared" si="6"/>
        <v>0</v>
      </c>
      <c r="AR255" s="68">
        <f t="shared" si="7"/>
        <v>0</v>
      </c>
    </row>
    <row r="256" spans="1:44">
      <c r="A256" s="9" t="s">
        <v>744</v>
      </c>
      <c r="B256" s="27" t="s">
        <v>103</v>
      </c>
      <c r="C256" s="68"/>
      <c r="D256" s="21"/>
      <c r="E256" s="68"/>
      <c r="F256" s="2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 t="shared" si="6"/>
        <v>0</v>
      </c>
      <c r="AR256" s="68">
        <f t="shared" si="7"/>
        <v>0</v>
      </c>
    </row>
    <row r="257" spans="1:44">
      <c r="A257" s="9" t="s">
        <v>991</v>
      </c>
      <c r="B257" s="27" t="s">
        <v>100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 t="shared" si="6"/>
        <v>0</v>
      </c>
      <c r="AR257" s="68">
        <f t="shared" si="7"/>
        <v>0</v>
      </c>
    </row>
    <row r="258" spans="1:44">
      <c r="A258" s="9" t="s">
        <v>842</v>
      </c>
      <c r="B258" s="27" t="s">
        <v>106</v>
      </c>
      <c r="C258" s="68"/>
      <c r="D258" s="21"/>
      <c r="E258" s="68"/>
      <c r="F258" s="21"/>
      <c r="G258" s="41"/>
      <c r="H258" s="41"/>
      <c r="I258" s="2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 t="shared" si="6"/>
        <v>0</v>
      </c>
      <c r="AR258" s="68">
        <f t="shared" si="7"/>
        <v>0</v>
      </c>
    </row>
    <row r="259" spans="1:44">
      <c r="D259" s="42" t="s">
        <v>1759</v>
      </c>
      <c r="E259" s="199"/>
      <c r="G259" s="42" t="s">
        <v>1759</v>
      </c>
      <c r="H259" s="114">
        <v>15</v>
      </c>
      <c r="J259" s="42" t="s">
        <v>1759</v>
      </c>
      <c r="K259" s="114">
        <v>5</v>
      </c>
      <c r="M259" s="42" t="s">
        <v>1759</v>
      </c>
      <c r="N259" s="114">
        <v>10</v>
      </c>
      <c r="P259" s="42" t="s">
        <v>1759</v>
      </c>
      <c r="Q259" s="114">
        <v>5</v>
      </c>
      <c r="S259" s="42" t="s">
        <v>1759</v>
      </c>
      <c r="T259" s="114">
        <v>7</v>
      </c>
      <c r="V259" s="42" t="s">
        <v>1759</v>
      </c>
      <c r="W259" s="114">
        <v>7</v>
      </c>
      <c r="Y259" s="42" t="s">
        <v>1759</v>
      </c>
      <c r="Z259" s="114">
        <v>21</v>
      </c>
      <c r="AC259" s="42" t="s">
        <v>1759</v>
      </c>
      <c r="AD259" s="41">
        <v>7</v>
      </c>
      <c r="AF259" s="42" t="s">
        <v>1759</v>
      </c>
      <c r="AG259" s="41">
        <v>21</v>
      </c>
      <c r="AI259" s="42" t="s">
        <v>1759</v>
      </c>
      <c r="AJ259" s="41">
        <v>7</v>
      </c>
      <c r="AR259" s="114">
        <f>105+SUM(AR3:AR258)</f>
        <v>5125</v>
      </c>
    </row>
    <row r="260" spans="1:44">
      <c r="D260" s="42"/>
    </row>
    <row r="261" spans="1:44">
      <c r="A261" s="419" t="s">
        <v>1318</v>
      </c>
    </row>
    <row r="262" spans="1:44">
      <c r="A262" s="128" t="s">
        <v>441</v>
      </c>
    </row>
    <row r="263" spans="1:44">
      <c r="A263" s="307" t="s">
        <v>924</v>
      </c>
    </row>
  </sheetData>
  <sortState xmlns:xlrd2="http://schemas.microsoft.com/office/spreadsheetml/2017/richdata2" ref="A3:AR258">
    <sortCondition descending="1" ref="AQ3:AQ258"/>
    <sortCondition ref="A3:A258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54" t="s">
        <v>120</v>
      </c>
      <c r="D1" s="554"/>
      <c r="E1" s="554"/>
      <c r="F1" s="552" t="s">
        <v>41</v>
      </c>
      <c r="G1" s="552"/>
      <c r="H1" s="552"/>
      <c r="I1" s="552"/>
      <c r="J1" s="552"/>
      <c r="K1" s="551" t="s">
        <v>19</v>
      </c>
      <c r="L1" s="551"/>
      <c r="M1" s="552" t="s">
        <v>41</v>
      </c>
      <c r="N1" s="552"/>
      <c r="O1" s="552"/>
      <c r="P1" s="552"/>
      <c r="Q1" s="552"/>
      <c r="R1" s="551" t="s">
        <v>19</v>
      </c>
      <c r="S1" s="551"/>
      <c r="T1" s="552" t="s">
        <v>41</v>
      </c>
      <c r="U1" s="553"/>
      <c r="V1" s="553"/>
      <c r="W1" s="551" t="s">
        <v>19</v>
      </c>
      <c r="X1" s="551"/>
      <c r="Y1" s="552" t="s">
        <v>41</v>
      </c>
      <c r="Z1" s="553"/>
      <c r="AA1" s="553"/>
      <c r="AB1" s="553"/>
      <c r="AC1" s="553"/>
      <c r="AD1" s="553"/>
      <c r="AE1" s="553"/>
      <c r="AF1" s="553"/>
      <c r="AG1" s="553"/>
      <c r="AH1" s="545" t="s">
        <v>310</v>
      </c>
      <c r="AI1" s="546"/>
      <c r="AJ1" s="547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48" t="s">
        <v>272</v>
      </c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49" t="s">
        <v>227</v>
      </c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50" t="s">
        <v>173</v>
      </c>
      <c r="D24" s="550"/>
      <c r="E24" s="550"/>
      <c r="F24" s="550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49" t="s">
        <v>226</v>
      </c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49" t="s">
        <v>280</v>
      </c>
      <c r="D32" s="549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48" t="s">
        <v>273</v>
      </c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58" t="s">
        <v>120</v>
      </c>
      <c r="D1" s="559"/>
      <c r="E1" s="559"/>
      <c r="F1" s="556" t="s">
        <v>41</v>
      </c>
      <c r="G1" s="556"/>
      <c r="H1" s="556"/>
      <c r="I1" s="556"/>
      <c r="J1" s="556"/>
      <c r="K1" s="555" t="s">
        <v>19</v>
      </c>
      <c r="L1" s="555"/>
      <c r="M1" s="556" t="s">
        <v>41</v>
      </c>
      <c r="N1" s="556"/>
      <c r="O1" s="556"/>
      <c r="P1" s="556"/>
      <c r="Q1" s="556"/>
      <c r="R1" s="555" t="s">
        <v>19</v>
      </c>
      <c r="S1" s="555"/>
      <c r="T1" s="556" t="s">
        <v>41</v>
      </c>
      <c r="U1" s="556"/>
      <c r="V1" s="556"/>
      <c r="W1" s="555" t="s">
        <v>19</v>
      </c>
      <c r="X1" s="555"/>
      <c r="Y1" s="556" t="s">
        <v>41</v>
      </c>
      <c r="Z1" s="556"/>
      <c r="AA1" s="556"/>
      <c r="AB1" s="556"/>
      <c r="AC1" s="556"/>
      <c r="AD1" s="556"/>
      <c r="AE1" s="556"/>
      <c r="AF1" s="556"/>
      <c r="AG1" s="557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60" t="s">
        <v>49</v>
      </c>
      <c r="D1" s="561"/>
      <c r="E1" s="561"/>
      <c r="F1" s="562"/>
      <c r="G1" s="563" t="s">
        <v>47</v>
      </c>
      <c r="H1" s="564"/>
      <c r="I1" s="564"/>
      <c r="J1" s="565"/>
      <c r="K1" s="54" t="s">
        <v>39</v>
      </c>
      <c r="L1" s="566" t="s">
        <v>48</v>
      </c>
      <c r="M1" s="567"/>
      <c r="N1" s="567"/>
      <c r="O1" s="568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71" t="s">
        <v>120</v>
      </c>
      <c r="D1" s="572"/>
      <c r="E1" s="572"/>
      <c r="F1" s="572"/>
      <c r="G1" s="573"/>
      <c r="H1" s="552" t="s">
        <v>41</v>
      </c>
      <c r="I1" s="552"/>
      <c r="J1" s="552"/>
      <c r="K1" s="552"/>
      <c r="L1" s="552"/>
      <c r="M1" s="551" t="s">
        <v>19</v>
      </c>
      <c r="N1" s="551"/>
      <c r="O1" s="569" t="s">
        <v>41</v>
      </c>
      <c r="P1" s="570"/>
      <c r="Q1" s="570"/>
      <c r="R1" s="574"/>
      <c r="S1" s="551" t="s">
        <v>19</v>
      </c>
      <c r="T1" s="551"/>
      <c r="U1" s="552" t="s">
        <v>41</v>
      </c>
      <c r="V1" s="553"/>
      <c r="W1" s="553"/>
      <c r="X1" s="551" t="s">
        <v>19</v>
      </c>
      <c r="Y1" s="551"/>
      <c r="Z1" s="569" t="s">
        <v>41</v>
      </c>
      <c r="AA1" s="570"/>
      <c r="AB1" s="570"/>
      <c r="AC1" s="570"/>
      <c r="AD1" s="570"/>
      <c r="AE1" s="570"/>
      <c r="AF1" s="570"/>
      <c r="AG1" s="570"/>
      <c r="AH1" s="570"/>
      <c r="AI1" s="570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71" t="s">
        <v>120</v>
      </c>
      <c r="D1" s="572"/>
      <c r="E1" s="572"/>
      <c r="F1" s="572"/>
      <c r="G1" s="573"/>
      <c r="H1" s="552" t="s">
        <v>41</v>
      </c>
      <c r="I1" s="552"/>
      <c r="J1" s="552"/>
      <c r="K1" s="552"/>
      <c r="L1" s="552"/>
      <c r="M1" s="551" t="s">
        <v>19</v>
      </c>
      <c r="N1" s="551"/>
      <c r="O1" s="569" t="s">
        <v>41</v>
      </c>
      <c r="P1" s="570"/>
      <c r="Q1" s="570"/>
      <c r="R1" s="574"/>
      <c r="S1" s="551" t="s">
        <v>19</v>
      </c>
      <c r="T1" s="551"/>
      <c r="U1" s="552" t="s">
        <v>41</v>
      </c>
      <c r="V1" s="553"/>
      <c r="W1" s="553"/>
      <c r="X1" s="551" t="s">
        <v>19</v>
      </c>
      <c r="Y1" s="551"/>
      <c r="Z1" s="569" t="s">
        <v>41</v>
      </c>
      <c r="AA1" s="570"/>
      <c r="AB1" s="570"/>
      <c r="AC1" s="570"/>
      <c r="AD1" s="570"/>
      <c r="AE1" s="570"/>
      <c r="AF1" s="570"/>
      <c r="AG1" s="570"/>
      <c r="AH1" s="570"/>
      <c r="AI1" s="574"/>
      <c r="AJ1" s="545" t="s">
        <v>310</v>
      </c>
      <c r="AK1" s="546"/>
      <c r="AL1" s="547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81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3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81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3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81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3"/>
      <c r="Q14" s="41">
        <v>58</v>
      </c>
      <c r="R14" s="581"/>
      <c r="S14" s="582"/>
      <c r="T14" s="582"/>
      <c r="U14" s="582"/>
      <c r="V14" s="582"/>
      <c r="W14" s="582"/>
      <c r="X14" s="582"/>
      <c r="Y14" s="582"/>
      <c r="Z14" s="582"/>
      <c r="AA14" s="583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81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3"/>
      <c r="Q16" s="41">
        <v>28</v>
      </c>
      <c r="R16" s="581"/>
      <c r="S16" s="582"/>
      <c r="T16" s="582"/>
      <c r="U16" s="582"/>
      <c r="V16" s="582"/>
      <c r="W16" s="582"/>
      <c r="X16" s="582"/>
      <c r="Y16" s="582"/>
      <c r="Z16" s="582"/>
      <c r="AA16" s="583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78" t="s">
        <v>173</v>
      </c>
      <c r="D20" s="579"/>
      <c r="E20" s="579"/>
      <c r="F20" s="579"/>
      <c r="G20" s="580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78" t="s">
        <v>414</v>
      </c>
      <c r="AA22" s="579"/>
      <c r="AB22" s="579"/>
      <c r="AC22" s="579"/>
      <c r="AD22" s="579"/>
      <c r="AE22" s="579"/>
      <c r="AF22" s="579"/>
      <c r="AG22" s="579"/>
      <c r="AH22" s="579"/>
      <c r="AI22" s="580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75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7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78" t="s">
        <v>367</v>
      </c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80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81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3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75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7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78" t="s">
        <v>339</v>
      </c>
      <c r="D33" s="579"/>
      <c r="E33" s="580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75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7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78" t="s">
        <v>339</v>
      </c>
      <c r="D42" s="579"/>
      <c r="E42" s="580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75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7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75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7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60" t="s">
        <v>49</v>
      </c>
      <c r="D1" s="561"/>
      <c r="E1" s="561"/>
      <c r="F1" s="562"/>
      <c r="G1" s="563" t="s">
        <v>47</v>
      </c>
      <c r="H1" s="564"/>
      <c r="I1" s="564"/>
      <c r="J1" s="565"/>
      <c r="K1" s="96" t="s">
        <v>39</v>
      </c>
      <c r="L1" s="566" t="s">
        <v>48</v>
      </c>
      <c r="M1" s="567"/>
      <c r="N1" s="567"/>
      <c r="O1" s="568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589" t="s">
        <v>120</v>
      </c>
      <c r="D1" s="590"/>
      <c r="E1" s="586" t="s">
        <v>495</v>
      </c>
      <c r="F1" s="587"/>
      <c r="G1" s="587"/>
      <c r="H1" s="587"/>
      <c r="I1" s="587"/>
      <c r="J1" s="588"/>
      <c r="K1" s="584" t="s">
        <v>496</v>
      </c>
      <c r="L1" s="585"/>
      <c r="M1" s="586" t="s">
        <v>495</v>
      </c>
      <c r="N1" s="587"/>
      <c r="O1" s="588"/>
      <c r="P1" s="584" t="s">
        <v>496</v>
      </c>
      <c r="Q1" s="585"/>
      <c r="R1" s="586" t="s">
        <v>495</v>
      </c>
      <c r="S1" s="587"/>
      <c r="T1" s="587"/>
      <c r="U1" s="588"/>
      <c r="V1" s="584" t="s">
        <v>496</v>
      </c>
      <c r="W1" s="585"/>
      <c r="X1" s="586" t="s">
        <v>495</v>
      </c>
      <c r="Y1" s="587"/>
      <c r="Z1" s="587"/>
      <c r="AA1" s="587"/>
      <c r="AB1" s="587"/>
      <c r="AC1" s="587"/>
      <c r="AD1" s="587"/>
      <c r="AE1" s="587"/>
      <c r="AF1" s="588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589" t="s">
        <v>120</v>
      </c>
      <c r="D1" s="590"/>
      <c r="E1" s="586" t="s">
        <v>495</v>
      </c>
      <c r="F1" s="587"/>
      <c r="G1" s="587"/>
      <c r="H1" s="587"/>
      <c r="I1" s="587"/>
      <c r="J1" s="588"/>
      <c r="K1" s="584" t="s">
        <v>496</v>
      </c>
      <c r="L1" s="585"/>
      <c r="M1" s="586" t="s">
        <v>495</v>
      </c>
      <c r="N1" s="587"/>
      <c r="O1" s="588"/>
      <c r="P1" s="584" t="s">
        <v>496</v>
      </c>
      <c r="Q1" s="585"/>
      <c r="R1" s="586" t="s">
        <v>495</v>
      </c>
      <c r="S1" s="587"/>
      <c r="T1" s="587"/>
      <c r="U1" s="588"/>
      <c r="V1" s="584" t="s">
        <v>496</v>
      </c>
      <c r="W1" s="585"/>
      <c r="X1" s="586" t="s">
        <v>495</v>
      </c>
      <c r="Y1" s="587"/>
      <c r="Z1" s="587"/>
      <c r="AA1" s="587"/>
      <c r="AB1" s="587"/>
      <c r="AC1" s="587"/>
      <c r="AD1" s="587"/>
      <c r="AE1" s="587"/>
      <c r="AF1" s="588"/>
      <c r="AG1" s="602" t="s">
        <v>310</v>
      </c>
      <c r="AH1" s="603"/>
      <c r="AI1" s="604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594" t="s">
        <v>583</v>
      </c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6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594" t="s">
        <v>532</v>
      </c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6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594" t="s">
        <v>532</v>
      </c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6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594" t="s">
        <v>585</v>
      </c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6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594" t="s">
        <v>537</v>
      </c>
      <c r="D17" s="595"/>
      <c r="E17" s="595"/>
      <c r="F17" s="595"/>
      <c r="G17" s="595"/>
      <c r="H17" s="595"/>
      <c r="I17" s="595"/>
      <c r="J17" s="595"/>
      <c r="K17" s="595"/>
      <c r="L17" s="595"/>
      <c r="M17" s="596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594" t="s">
        <v>585</v>
      </c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6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05" t="s">
        <v>556</v>
      </c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6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07" t="s">
        <v>574</v>
      </c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8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594" t="s">
        <v>532</v>
      </c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6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594" t="s">
        <v>537</v>
      </c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6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594" t="s">
        <v>537</v>
      </c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6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00" t="s">
        <v>583</v>
      </c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1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594" t="s">
        <v>566</v>
      </c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6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594" t="s">
        <v>532</v>
      </c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6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591" t="s">
        <v>575</v>
      </c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3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597" t="s">
        <v>532</v>
      </c>
      <c r="D36" s="598"/>
      <c r="E36" s="598"/>
      <c r="F36" s="598"/>
      <c r="G36" s="598"/>
      <c r="H36" s="598"/>
      <c r="I36" s="598"/>
      <c r="J36" s="598"/>
      <c r="K36" s="598"/>
      <c r="L36" s="598"/>
      <c r="M36" s="599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597" t="s">
        <v>532</v>
      </c>
      <c r="D42" s="598"/>
      <c r="E42" s="598"/>
      <c r="F42" s="598"/>
      <c r="G42" s="598"/>
      <c r="H42" s="598"/>
      <c r="I42" s="598"/>
      <c r="J42" s="598"/>
      <c r="K42" s="598"/>
      <c r="L42" s="599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9" t="s">
        <v>49</v>
      </c>
      <c r="D1" s="610"/>
      <c r="E1" s="610"/>
      <c r="F1" s="611"/>
      <c r="G1" s="612" t="s">
        <v>47</v>
      </c>
      <c r="H1" s="613"/>
      <c r="I1" s="613"/>
      <c r="J1" s="614"/>
      <c r="K1" s="174" t="s">
        <v>39</v>
      </c>
      <c r="L1" s="615" t="s">
        <v>48</v>
      </c>
      <c r="M1" s="616"/>
      <c r="N1" s="616"/>
      <c r="O1" s="617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589" t="s">
        <v>120</v>
      </c>
      <c r="D1" s="590"/>
      <c r="E1" s="586" t="s">
        <v>495</v>
      </c>
      <c r="F1" s="587"/>
      <c r="G1" s="147" t="s">
        <v>9</v>
      </c>
      <c r="H1" s="586" t="s">
        <v>495</v>
      </c>
      <c r="I1" s="587"/>
      <c r="J1" s="587"/>
      <c r="K1" s="587"/>
      <c r="L1" s="588"/>
      <c r="M1" s="584" t="s">
        <v>496</v>
      </c>
      <c r="N1" s="585"/>
      <c r="O1" s="586" t="s">
        <v>495</v>
      </c>
      <c r="P1" s="588"/>
      <c r="Q1" s="584" t="s">
        <v>496</v>
      </c>
      <c r="R1" s="585"/>
      <c r="S1" s="586" t="s">
        <v>495</v>
      </c>
      <c r="T1" s="587"/>
      <c r="U1" s="588"/>
      <c r="V1" s="584" t="s">
        <v>496</v>
      </c>
      <c r="W1" s="585"/>
      <c r="X1" s="586" t="s">
        <v>495</v>
      </c>
      <c r="Y1" s="587"/>
      <c r="Z1" s="587"/>
      <c r="AA1" s="587"/>
      <c r="AB1" s="587"/>
      <c r="AC1" s="587"/>
      <c r="AD1" s="587"/>
      <c r="AE1" s="587"/>
      <c r="AF1" s="587"/>
      <c r="AG1" s="587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18" t="s">
        <v>9</v>
      </c>
      <c r="D1" s="590"/>
      <c r="E1" s="586" t="s">
        <v>495</v>
      </c>
      <c r="F1" s="587"/>
      <c r="G1" s="147" t="s">
        <v>9</v>
      </c>
      <c r="H1" s="586" t="s">
        <v>495</v>
      </c>
      <c r="I1" s="587"/>
      <c r="J1" s="587"/>
      <c r="K1" s="587"/>
      <c r="L1" s="588"/>
      <c r="M1" s="584" t="s">
        <v>496</v>
      </c>
      <c r="N1" s="585"/>
      <c r="O1" s="586" t="s">
        <v>495</v>
      </c>
      <c r="P1" s="588"/>
      <c r="Q1" s="584" t="s">
        <v>496</v>
      </c>
      <c r="R1" s="585"/>
      <c r="S1" s="586" t="s">
        <v>495</v>
      </c>
      <c r="T1" s="587"/>
      <c r="U1" s="584" t="s">
        <v>496</v>
      </c>
      <c r="V1" s="585"/>
      <c r="W1" s="586" t="s">
        <v>495</v>
      </c>
      <c r="X1" s="587"/>
      <c r="Y1" s="587"/>
      <c r="Z1" s="587"/>
      <c r="AA1" s="587"/>
      <c r="AB1" s="587"/>
      <c r="AC1" s="587"/>
      <c r="AD1" s="587"/>
      <c r="AE1" s="587"/>
      <c r="AF1" s="587"/>
      <c r="AG1" s="588"/>
      <c r="AH1" s="602" t="s">
        <v>310</v>
      </c>
      <c r="AI1" s="603"/>
      <c r="AJ1" s="604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21" t="s">
        <v>719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20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78" t="s">
        <v>762</v>
      </c>
      <c r="AC26" s="579"/>
      <c r="AD26" s="579"/>
      <c r="AE26" s="579"/>
      <c r="AF26" s="579"/>
      <c r="AG26" s="580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19" t="s">
        <v>686</v>
      </c>
      <c r="G31" s="619"/>
      <c r="H31" s="619"/>
      <c r="I31" s="620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597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9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22" t="s">
        <v>750</v>
      </c>
      <c r="Y52" s="623"/>
      <c r="Z52" s="623"/>
      <c r="AA52" s="623"/>
      <c r="AB52" s="623"/>
      <c r="AC52" s="623"/>
      <c r="AD52" s="623"/>
      <c r="AE52" s="623"/>
      <c r="AF52" s="623"/>
      <c r="AG52" s="624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9" t="s">
        <v>49</v>
      </c>
      <c r="D1" s="610"/>
      <c r="E1" s="610"/>
      <c r="F1" s="611"/>
      <c r="G1" s="612" t="s">
        <v>47</v>
      </c>
      <c r="H1" s="613"/>
      <c r="I1" s="613"/>
      <c r="J1" s="614"/>
      <c r="K1" s="174" t="s">
        <v>39</v>
      </c>
      <c r="L1" s="615" t="s">
        <v>48</v>
      </c>
      <c r="M1" s="616"/>
      <c r="N1" s="616"/>
      <c r="O1" s="617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589" t="s">
        <v>120</v>
      </c>
      <c r="D1" s="618"/>
      <c r="E1" s="590"/>
      <c r="F1" s="586" t="s">
        <v>495</v>
      </c>
      <c r="G1" s="587"/>
      <c r="H1" s="587"/>
      <c r="I1" s="587"/>
      <c r="J1" s="588"/>
      <c r="K1" s="625" t="s">
        <v>810</v>
      </c>
      <c r="L1" s="626"/>
      <c r="M1" s="586" t="s">
        <v>495</v>
      </c>
      <c r="N1" s="587"/>
      <c r="O1" s="588"/>
      <c r="P1" s="625" t="s">
        <v>810</v>
      </c>
      <c r="Q1" s="626"/>
      <c r="R1" s="586" t="s">
        <v>495</v>
      </c>
      <c r="S1" s="587"/>
      <c r="T1" s="588"/>
      <c r="U1" s="625" t="s">
        <v>810</v>
      </c>
      <c r="V1" s="626"/>
      <c r="W1" s="586" t="s">
        <v>495</v>
      </c>
      <c r="X1" s="587"/>
      <c r="Y1" s="587"/>
      <c r="Z1" s="587"/>
      <c r="AA1" s="587"/>
      <c r="AB1" s="587"/>
      <c r="AC1" s="587"/>
      <c r="AD1" s="587"/>
      <c r="AE1" s="587"/>
      <c r="AF1" s="587"/>
      <c r="AG1" s="587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589" t="s">
        <v>120</v>
      </c>
      <c r="D1" s="618"/>
      <c r="E1" s="590"/>
      <c r="F1" s="586" t="s">
        <v>495</v>
      </c>
      <c r="G1" s="587"/>
      <c r="H1" s="587"/>
      <c r="I1" s="587"/>
      <c r="J1" s="588"/>
      <c r="K1" s="625" t="s">
        <v>810</v>
      </c>
      <c r="L1" s="626"/>
      <c r="M1" s="586" t="s">
        <v>495</v>
      </c>
      <c r="N1" s="587"/>
      <c r="O1" s="588"/>
      <c r="P1" s="625" t="s">
        <v>810</v>
      </c>
      <c r="Q1" s="626"/>
      <c r="R1" s="586" t="s">
        <v>495</v>
      </c>
      <c r="S1" s="587"/>
      <c r="T1" s="588"/>
      <c r="U1" s="625" t="s">
        <v>810</v>
      </c>
      <c r="V1" s="626"/>
      <c r="W1" s="586" t="s">
        <v>495</v>
      </c>
      <c r="X1" s="587"/>
      <c r="Y1" s="587"/>
      <c r="Z1" s="587"/>
      <c r="AA1" s="587"/>
      <c r="AB1" s="587"/>
      <c r="AC1" s="587"/>
      <c r="AD1" s="587"/>
      <c r="AE1" s="587"/>
      <c r="AF1" s="587"/>
      <c r="AG1" s="588"/>
      <c r="AH1" s="602" t="s">
        <v>310</v>
      </c>
      <c r="AI1" s="603"/>
      <c r="AJ1" s="604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27" t="s">
        <v>884</v>
      </c>
      <c r="X15" s="628"/>
      <c r="Y15" s="628"/>
      <c r="Z15" s="628"/>
      <c r="AA15" s="628"/>
      <c r="AB15" s="628"/>
      <c r="AC15" s="628"/>
      <c r="AD15" s="628"/>
      <c r="AE15" s="628"/>
      <c r="AF15" s="628"/>
      <c r="AG15" s="629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30"/>
      <c r="D18" s="630"/>
      <c r="E18" s="630"/>
      <c r="F18" s="630"/>
      <c r="G18" s="630"/>
      <c r="H18" s="303"/>
      <c r="I18" s="303"/>
      <c r="J18" s="303"/>
      <c r="K18" s="303"/>
      <c r="L18" s="303"/>
      <c r="M18" s="303"/>
      <c r="N18" s="303"/>
      <c r="O18" s="630" t="s">
        <v>912</v>
      </c>
      <c r="P18" s="630"/>
      <c r="Q18" s="630"/>
      <c r="R18" s="630"/>
      <c r="S18" s="630"/>
      <c r="T18" s="630"/>
      <c r="U18" s="630"/>
      <c r="V18" s="630"/>
      <c r="W18" s="630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27" t="s">
        <v>911</v>
      </c>
      <c r="AC20" s="628"/>
      <c r="AD20" s="628"/>
      <c r="AE20" s="628"/>
      <c r="AF20" s="628"/>
      <c r="AG20" s="629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9" t="s">
        <v>49</v>
      </c>
      <c r="D1" s="610"/>
      <c r="E1" s="610"/>
      <c r="F1" s="611"/>
      <c r="G1" s="612" t="s">
        <v>47</v>
      </c>
      <c r="H1" s="613"/>
      <c r="I1" s="613"/>
      <c r="J1" s="614"/>
      <c r="K1" s="174" t="s">
        <v>39</v>
      </c>
      <c r="L1" s="615" t="s">
        <v>48</v>
      </c>
      <c r="M1" s="616"/>
      <c r="N1" s="616"/>
      <c r="O1" s="617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31" t="s">
        <v>1010</v>
      </c>
      <c r="D1" s="631"/>
      <c r="E1" s="631"/>
      <c r="F1" s="631"/>
      <c r="G1" s="631"/>
      <c r="H1" s="631"/>
      <c r="I1" s="631"/>
      <c r="J1" s="631"/>
      <c r="K1" s="631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32" t="s">
        <v>1091</v>
      </c>
      <c r="C44" s="633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34" t="s">
        <v>933</v>
      </c>
      <c r="E1" s="635"/>
      <c r="F1" s="635"/>
      <c r="G1" s="635"/>
      <c r="H1" s="635"/>
      <c r="I1" s="636"/>
      <c r="J1" s="584" t="s">
        <v>496</v>
      </c>
      <c r="K1" s="585"/>
      <c r="L1" s="637" t="s">
        <v>933</v>
      </c>
      <c r="M1" s="635"/>
      <c r="N1" s="635"/>
      <c r="O1" s="636"/>
      <c r="P1" s="584" t="s">
        <v>496</v>
      </c>
      <c r="Q1" s="585"/>
      <c r="R1" s="634" t="s">
        <v>933</v>
      </c>
      <c r="S1" s="635"/>
      <c r="T1" s="641"/>
      <c r="U1" s="584" t="s">
        <v>496</v>
      </c>
      <c r="V1" s="585"/>
      <c r="W1" s="634" t="s">
        <v>933</v>
      </c>
      <c r="X1" s="635"/>
      <c r="Y1" s="635"/>
      <c r="Z1" s="635"/>
      <c r="AA1" s="635"/>
      <c r="AB1" s="635"/>
      <c r="AC1" s="635"/>
      <c r="AD1" s="635"/>
      <c r="AE1" s="638" t="s">
        <v>310</v>
      </c>
      <c r="AF1" s="639"/>
      <c r="AG1" s="640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31" t="s">
        <v>1126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42" t="s">
        <v>1091</v>
      </c>
      <c r="C47" s="642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34" t="s">
        <v>933</v>
      </c>
      <c r="F1" s="635"/>
      <c r="G1" s="635"/>
      <c r="H1" s="635"/>
      <c r="I1" s="635"/>
      <c r="J1" s="636"/>
      <c r="K1" s="584" t="s">
        <v>496</v>
      </c>
      <c r="L1" s="585"/>
      <c r="M1" s="637" t="s">
        <v>933</v>
      </c>
      <c r="N1" s="635"/>
      <c r="O1" s="635"/>
      <c r="P1" s="636"/>
      <c r="Q1" s="584" t="s">
        <v>496</v>
      </c>
      <c r="R1" s="585"/>
      <c r="S1" s="634" t="s">
        <v>933</v>
      </c>
      <c r="T1" s="635"/>
      <c r="U1" s="641"/>
      <c r="V1" s="584" t="s">
        <v>496</v>
      </c>
      <c r="W1" s="585"/>
      <c r="X1" s="634" t="s">
        <v>933</v>
      </c>
      <c r="Y1" s="635"/>
      <c r="Z1" s="635"/>
      <c r="AA1" s="635"/>
      <c r="AB1" s="635"/>
      <c r="AC1" s="635"/>
      <c r="AD1" s="635"/>
      <c r="AE1" s="635"/>
      <c r="AF1" s="638" t="s">
        <v>310</v>
      </c>
      <c r="AG1" s="639"/>
      <c r="AH1" s="640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3" t="s">
        <v>1285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44" t="s">
        <v>1091</v>
      </c>
      <c r="C49" s="645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46" t="s">
        <v>1286</v>
      </c>
      <c r="C58" s="647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34" t="s">
        <v>933</v>
      </c>
      <c r="F1" s="635"/>
      <c r="G1" s="635"/>
      <c r="H1" s="635"/>
      <c r="I1" s="635"/>
      <c r="J1" s="636"/>
      <c r="K1" s="584" t="s">
        <v>496</v>
      </c>
      <c r="L1" s="585"/>
      <c r="M1" s="406" t="s">
        <v>933</v>
      </c>
      <c r="N1" s="584" t="s">
        <v>496</v>
      </c>
      <c r="O1" s="585"/>
      <c r="P1" s="648" t="s">
        <v>933</v>
      </c>
      <c r="Q1" s="649"/>
      <c r="R1" s="650"/>
      <c r="S1" s="584" t="s">
        <v>496</v>
      </c>
      <c r="T1" s="585"/>
      <c r="U1" s="637" t="s">
        <v>933</v>
      </c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41"/>
      <c r="AH1" s="638" t="s">
        <v>310</v>
      </c>
      <c r="AI1" s="639"/>
      <c r="AJ1" s="640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31" t="s">
        <v>1416</v>
      </c>
      <c r="D1" s="631"/>
      <c r="E1" s="631"/>
      <c r="F1" s="631"/>
      <c r="G1" s="631"/>
      <c r="H1" s="631"/>
      <c r="I1" s="631"/>
      <c r="J1" s="631"/>
      <c r="K1" s="631"/>
      <c r="L1" s="631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44" t="s">
        <v>1091</v>
      </c>
      <c r="C48" s="645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51" t="s">
        <v>1286</v>
      </c>
      <c r="C56" s="652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34" t="s">
        <v>933</v>
      </c>
      <c r="D1" s="635"/>
      <c r="E1" s="635"/>
      <c r="F1" s="635"/>
      <c r="G1" s="635"/>
      <c r="H1" s="635"/>
      <c r="I1" s="635"/>
      <c r="J1" s="636"/>
      <c r="K1" s="584" t="s">
        <v>496</v>
      </c>
      <c r="L1" s="585"/>
      <c r="M1" s="653" t="s">
        <v>933</v>
      </c>
      <c r="N1" s="654"/>
      <c r="O1" s="654"/>
      <c r="P1" s="654"/>
      <c r="Q1" s="654"/>
      <c r="R1" s="654"/>
      <c r="S1" s="654"/>
      <c r="T1" s="655"/>
      <c r="U1" s="197" t="s">
        <v>496</v>
      </c>
      <c r="V1" s="656" t="s">
        <v>1483</v>
      </c>
      <c r="W1" s="657"/>
      <c r="X1" s="657"/>
      <c r="Y1" s="657"/>
      <c r="Z1" s="658"/>
      <c r="AA1" s="659" t="s">
        <v>310</v>
      </c>
      <c r="AB1" s="660"/>
      <c r="AC1" s="660"/>
      <c r="AD1" s="661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1" t="s">
        <v>1505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34" t="s">
        <v>1512</v>
      </c>
      <c r="E1" s="635"/>
      <c r="F1" s="635"/>
      <c r="G1" s="635"/>
      <c r="H1" s="635"/>
      <c r="I1" s="584" t="s">
        <v>496</v>
      </c>
      <c r="J1" s="585"/>
      <c r="K1" s="489" t="s">
        <v>1512</v>
      </c>
      <c r="L1" s="484" t="s">
        <v>496</v>
      </c>
      <c r="M1" s="662" t="s">
        <v>1512</v>
      </c>
      <c r="N1" s="662"/>
      <c r="O1" s="662"/>
      <c r="P1" s="662"/>
      <c r="Q1" s="662"/>
      <c r="R1" s="662"/>
      <c r="S1" s="662"/>
      <c r="T1" s="197" t="s">
        <v>496</v>
      </c>
      <c r="U1" s="662" t="s">
        <v>1512</v>
      </c>
      <c r="V1" s="662"/>
      <c r="W1" s="662"/>
      <c r="X1" s="662"/>
      <c r="Y1" s="662"/>
      <c r="Z1" s="660" t="s">
        <v>310</v>
      </c>
      <c r="AA1" s="660"/>
      <c r="AB1" s="660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1" t="s">
        <v>1638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63" t="s">
        <v>1512</v>
      </c>
      <c r="E1" s="654"/>
      <c r="F1" s="654"/>
      <c r="G1" s="654"/>
      <c r="H1" s="654"/>
      <c r="I1" s="654"/>
      <c r="J1" s="654"/>
      <c r="K1" s="654"/>
      <c r="L1" s="654"/>
      <c r="M1" s="664" t="s">
        <v>496</v>
      </c>
      <c r="N1" s="665"/>
      <c r="O1" s="637" t="s">
        <v>1512</v>
      </c>
      <c r="P1" s="635"/>
      <c r="Q1" s="636"/>
      <c r="R1" s="584" t="s">
        <v>496</v>
      </c>
      <c r="S1" s="585"/>
      <c r="T1" s="637" t="s">
        <v>1512</v>
      </c>
      <c r="U1" s="635"/>
      <c r="V1" s="635"/>
      <c r="W1" s="635"/>
      <c r="X1" s="635"/>
      <c r="Y1" s="636"/>
      <c r="Z1" s="660" t="s">
        <v>310</v>
      </c>
      <c r="AA1" s="660"/>
      <c r="AB1" s="660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1" t="s">
        <v>1785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1879</v>
      </c>
      <c r="C26" s="375" t="s">
        <v>1880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44" zoomScaleNormal="100" workbookViewId="0">
      <pane xSplit="1" topLeftCell="R1" activePane="topRight" state="frozen"/>
      <selection pane="topRight" activeCell="A58" sqref="A58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66" t="s">
        <v>9</v>
      </c>
      <c r="D1" s="666"/>
      <c r="E1" s="666"/>
      <c r="F1" s="666"/>
      <c r="G1" s="667"/>
      <c r="H1" s="663" t="s">
        <v>1512</v>
      </c>
      <c r="I1" s="654"/>
      <c r="J1" s="654"/>
      <c r="K1" s="654"/>
      <c r="L1" s="654"/>
      <c r="M1" s="654"/>
      <c r="N1" s="654"/>
      <c r="O1" s="664" t="s">
        <v>496</v>
      </c>
      <c r="P1" s="664"/>
      <c r="Q1" s="637" t="s">
        <v>1512</v>
      </c>
      <c r="R1" s="636"/>
      <c r="S1" s="584" t="s">
        <v>496</v>
      </c>
      <c r="T1" s="668"/>
      <c r="U1" s="635" t="s">
        <v>1512</v>
      </c>
      <c r="V1" s="635"/>
      <c r="W1" s="635"/>
      <c r="X1" s="635"/>
      <c r="Y1" s="312" t="s">
        <v>1883</v>
      </c>
      <c r="Z1" s="635" t="s">
        <v>1512</v>
      </c>
      <c r="AA1" s="635"/>
      <c r="AB1" s="635"/>
      <c r="AC1" s="635"/>
      <c r="AD1" s="636"/>
      <c r="AE1" s="660" t="s">
        <v>310</v>
      </c>
      <c r="AF1" s="660"/>
      <c r="AG1" s="660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1882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1881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2"/>
  <sheetViews>
    <sheetView topLeftCell="A4" workbookViewId="0">
      <selection activeCell="E11" sqref="E11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1" t="s">
        <v>1898</v>
      </c>
      <c r="D1" s="631"/>
      <c r="E1" s="631"/>
      <c r="F1" s="631"/>
      <c r="G1" s="631"/>
      <c r="H1" s="631"/>
      <c r="I1" s="631"/>
      <c r="J1" s="631"/>
      <c r="K1" s="631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/>
      <c r="E3" s="41"/>
      <c r="F3" s="41">
        <f>D3+E3</f>
        <v>0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/>
      <c r="E4" s="41"/>
      <c r="F4" s="41">
        <f>D4+E4</f>
        <v>0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/>
      <c r="E5" s="41"/>
      <c r="F5" s="41">
        <f t="shared" ref="F5:F42" si="0">D5+E5</f>
        <v>0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1</v>
      </c>
      <c r="E8" s="41"/>
      <c r="F8" s="41">
        <f t="shared" si="0"/>
        <v>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1900</v>
      </c>
      <c r="C10" s="503" t="s">
        <v>1646</v>
      </c>
      <c r="D10" s="41">
        <v>2</v>
      </c>
      <c r="E10" s="41"/>
      <c r="F10" s="41">
        <f t="shared" si="0"/>
        <v>2</v>
      </c>
      <c r="G10" s="41"/>
      <c r="H10" s="41">
        <v>1</v>
      </c>
      <c r="I10" s="41">
        <v>2</v>
      </c>
      <c r="J10" s="41"/>
      <c r="K10" s="41">
        <v>7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2</v>
      </c>
      <c r="E12" s="41"/>
      <c r="F12" s="41">
        <f t="shared" si="0"/>
        <v>2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/>
      <c r="E13" s="41"/>
      <c r="F13" s="41">
        <f t="shared" si="0"/>
        <v>0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1645</v>
      </c>
      <c r="C14" s="375" t="s">
        <v>1646</v>
      </c>
      <c r="D14" s="41">
        <v>2</v>
      </c>
      <c r="E14" s="41"/>
      <c r="F14" s="41">
        <f t="shared" si="0"/>
        <v>2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503" t="s">
        <v>1146</v>
      </c>
      <c r="C15" s="503" t="s">
        <v>1147</v>
      </c>
      <c r="D15" s="41">
        <v>2</v>
      </c>
      <c r="E15" s="41"/>
      <c r="F15" s="41">
        <f t="shared" si="0"/>
        <v>2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1417</v>
      </c>
      <c r="C16" s="375" t="s">
        <v>1235</v>
      </c>
      <c r="D16" s="41">
        <v>1</v>
      </c>
      <c r="E16" s="41"/>
      <c r="F16" s="41">
        <f t="shared" si="0"/>
        <v>1</v>
      </c>
      <c r="G16" s="41">
        <v>2</v>
      </c>
      <c r="H16" s="41"/>
      <c r="I16" s="41"/>
      <c r="J16" s="41"/>
      <c r="K16" s="41">
        <v>10</v>
      </c>
      <c r="L16" s="41"/>
      <c r="M16" s="41"/>
    </row>
    <row r="17" spans="1:13" ht="17.399999999999999">
      <c r="A17" s="494">
        <v>15</v>
      </c>
      <c r="B17" s="375" t="s">
        <v>1904</v>
      </c>
      <c r="C17" s="375" t="s">
        <v>1295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494">
        <v>16</v>
      </c>
      <c r="B18" s="375" t="s">
        <v>1648</v>
      </c>
      <c r="C18" s="375" t="s">
        <v>1649</v>
      </c>
      <c r="D18" s="41"/>
      <c r="E18" s="41"/>
      <c r="F18" s="41">
        <f t="shared" si="0"/>
        <v>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1651</v>
      </c>
      <c r="C19" s="375" t="s">
        <v>1441</v>
      </c>
      <c r="D19" s="41">
        <v>1</v>
      </c>
      <c r="E19" s="41"/>
      <c r="F19" s="41">
        <f t="shared" si="0"/>
        <v>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1791</v>
      </c>
      <c r="C20" s="375" t="s">
        <v>1800</v>
      </c>
      <c r="D20" s="41">
        <v>1</v>
      </c>
      <c r="E20" s="41"/>
      <c r="F20" s="41">
        <f t="shared" si="0"/>
        <v>1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1652</v>
      </c>
      <c r="C21" s="375" t="s">
        <v>1653</v>
      </c>
      <c r="D21" s="41"/>
      <c r="E21" s="41"/>
      <c r="F21" s="41">
        <f t="shared" si="0"/>
        <v>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1287</v>
      </c>
      <c r="C22" s="375" t="s">
        <v>1292</v>
      </c>
      <c r="D22" s="41">
        <v>1</v>
      </c>
      <c r="E22" s="41"/>
      <c r="F22" s="41">
        <f t="shared" si="0"/>
        <v>1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1054</v>
      </c>
      <c r="C23" s="375" t="s">
        <v>1055</v>
      </c>
      <c r="D23" s="41">
        <v>2</v>
      </c>
      <c r="E23" s="41"/>
      <c r="F23" s="41">
        <f t="shared" si="0"/>
        <v>2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1098</v>
      </c>
      <c r="C24" s="375" t="s">
        <v>1095</v>
      </c>
      <c r="D24" s="41">
        <v>2</v>
      </c>
      <c r="E24" s="41"/>
      <c r="F24" s="41">
        <f t="shared" si="0"/>
        <v>2</v>
      </c>
      <c r="G24" s="41">
        <v>1</v>
      </c>
      <c r="H24" s="41"/>
      <c r="I24" s="41"/>
      <c r="J24" s="41"/>
      <c r="K24" s="41">
        <v>5</v>
      </c>
      <c r="L24" s="41"/>
      <c r="M24" s="41"/>
    </row>
    <row r="25" spans="1:13" ht="17.399999999999999">
      <c r="A25" s="494">
        <v>23</v>
      </c>
      <c r="B25" s="375" t="s">
        <v>1304</v>
      </c>
      <c r="C25" s="375" t="s">
        <v>1305</v>
      </c>
      <c r="D25" s="41"/>
      <c r="E25" s="41"/>
      <c r="F25" s="41">
        <f t="shared" si="0"/>
        <v>0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1656</v>
      </c>
      <c r="C26" s="375" t="s">
        <v>1657</v>
      </c>
      <c r="D26" s="41"/>
      <c r="E26" s="41"/>
      <c r="F26" s="41">
        <f t="shared" si="0"/>
        <v>0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1792</v>
      </c>
      <c r="C27" s="375" t="s">
        <v>1095</v>
      </c>
      <c r="D27" s="41">
        <v>2</v>
      </c>
      <c r="E27" s="41"/>
      <c r="F27" s="41">
        <f t="shared" si="0"/>
        <v>2</v>
      </c>
      <c r="G27" s="41"/>
      <c r="H27" s="41">
        <v>2</v>
      </c>
      <c r="I27" s="41">
        <v>3</v>
      </c>
      <c r="J27" s="41"/>
      <c r="K27" s="41">
        <v>12</v>
      </c>
      <c r="L27" s="41"/>
      <c r="M27" s="41"/>
    </row>
    <row r="28" spans="1:13" ht="17.399999999999999">
      <c r="A28" s="494">
        <v>26</v>
      </c>
      <c r="B28" s="375" t="s">
        <v>1827</v>
      </c>
      <c r="C28" s="375" t="s">
        <v>1295</v>
      </c>
      <c r="D28" s="41">
        <v>2</v>
      </c>
      <c r="E28" s="41"/>
      <c r="F28" s="41">
        <f t="shared" si="0"/>
        <v>2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1508</v>
      </c>
      <c r="C29" s="375" t="s">
        <v>1509</v>
      </c>
      <c r="D29" s="41"/>
      <c r="E29" s="41"/>
      <c r="F29" s="41">
        <f t="shared" si="0"/>
        <v>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1240</v>
      </c>
      <c r="C30" s="375" t="s">
        <v>1067</v>
      </c>
      <c r="D30" s="41">
        <v>2</v>
      </c>
      <c r="E30" s="41"/>
      <c r="F30" s="41">
        <f t="shared" si="0"/>
        <v>2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1618</v>
      </c>
      <c r="C31" s="375" t="s">
        <v>1307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1793</v>
      </c>
      <c r="C32" s="375" t="s">
        <v>1801</v>
      </c>
      <c r="D32" s="41">
        <v>1</v>
      </c>
      <c r="E32" s="41"/>
      <c r="F32" s="41">
        <f t="shared" si="0"/>
        <v>1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1662</v>
      </c>
      <c r="C33" s="375" t="s">
        <v>1663</v>
      </c>
      <c r="D33" s="41">
        <v>2</v>
      </c>
      <c r="E33" s="41"/>
      <c r="F33" s="41">
        <f t="shared" si="0"/>
        <v>2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1725</v>
      </c>
      <c r="C34" s="375" t="s">
        <v>1726</v>
      </c>
      <c r="D34" s="41">
        <v>2</v>
      </c>
      <c r="E34" s="41"/>
      <c r="F34" s="41">
        <f t="shared" si="0"/>
        <v>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494">
        <v>33</v>
      </c>
      <c r="B35" s="375" t="s">
        <v>1899</v>
      </c>
      <c r="C35" s="375" t="s">
        <v>1095</v>
      </c>
      <c r="D35" s="41"/>
      <c r="E35" s="41"/>
      <c r="F35" s="41">
        <f t="shared" si="0"/>
        <v>0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1489</v>
      </c>
      <c r="C36" s="375" t="s">
        <v>1490</v>
      </c>
      <c r="D36" s="41">
        <v>2</v>
      </c>
      <c r="E36" s="41"/>
      <c r="F36" s="41">
        <f t="shared" si="0"/>
        <v>2</v>
      </c>
      <c r="G36" s="41"/>
      <c r="H36" s="41"/>
      <c r="I36" s="41"/>
      <c r="J36" s="41"/>
      <c r="K36" s="41"/>
      <c r="L36" s="41"/>
      <c r="M36" s="41"/>
    </row>
    <row r="37" spans="1:13" ht="17.399999999999999">
      <c r="A37" s="494">
        <v>35</v>
      </c>
      <c r="B37" s="375" t="s">
        <v>1664</v>
      </c>
      <c r="C37" s="375" t="s">
        <v>1295</v>
      </c>
      <c r="D37" s="41">
        <v>2</v>
      </c>
      <c r="E37" s="41"/>
      <c r="F37" s="41">
        <f t="shared" si="0"/>
        <v>2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1187</v>
      </c>
      <c r="C38" s="375" t="s">
        <v>1097</v>
      </c>
      <c r="D38" s="41">
        <v>2</v>
      </c>
      <c r="E38" s="41"/>
      <c r="F38" s="41">
        <f t="shared" si="0"/>
        <v>2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1796</v>
      </c>
      <c r="C39" s="375" t="s">
        <v>1804</v>
      </c>
      <c r="D39" s="41"/>
      <c r="E39" s="41"/>
      <c r="F39" s="41">
        <f t="shared" si="0"/>
        <v>0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1293</v>
      </c>
      <c r="C40" s="375" t="s">
        <v>1080</v>
      </c>
      <c r="D40" s="41">
        <v>2</v>
      </c>
      <c r="E40" s="41"/>
      <c r="F40" s="41">
        <f t="shared" si="0"/>
        <v>2</v>
      </c>
      <c r="G40" s="41">
        <v>2</v>
      </c>
      <c r="H40" s="41"/>
      <c r="I40" s="41"/>
      <c r="J40" s="41"/>
      <c r="K40" s="41">
        <v>10</v>
      </c>
      <c r="L40" s="41"/>
      <c r="M40" s="41"/>
    </row>
    <row r="41" spans="1:13" ht="17.399999999999999">
      <c r="A41" s="494">
        <v>39</v>
      </c>
      <c r="B41" s="375" t="s">
        <v>1676</v>
      </c>
      <c r="C41" s="375" t="s">
        <v>1677</v>
      </c>
      <c r="D41" s="113"/>
      <c r="E41" s="113"/>
      <c r="F41" s="41">
        <f t="shared" si="0"/>
        <v>0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1510</v>
      </c>
      <c r="C42" s="375" t="s">
        <v>1045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C67"/>
  <sheetViews>
    <sheetView tabSelected="1" topLeftCell="A19" zoomScaleNormal="100" workbookViewId="0">
      <pane xSplit="1" topLeftCell="N1" activePane="topRight" state="frozen"/>
      <selection pane="topRight" activeCell="Z27" sqref="Z27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9.19921875" bestFit="1" customWidth="1"/>
    <col min="12" max="12" width="9.59765625" bestFit="1" customWidth="1"/>
    <col min="13" max="13" width="17.3984375" bestFit="1" customWidth="1"/>
    <col min="14" max="14" width="15.69921875" bestFit="1" customWidth="1"/>
    <col min="15" max="15" width="15.5" bestFit="1" customWidth="1"/>
    <col min="16" max="16" width="9.3984375" bestFit="1" customWidth="1"/>
    <col min="17" max="17" width="8.8984375" customWidth="1"/>
    <col min="18" max="18" width="6.3984375" bestFit="1" customWidth="1"/>
    <col min="19" max="19" width="10.8984375" bestFit="1" customWidth="1"/>
    <col min="20" max="21" width="8.5" bestFit="1" customWidth="1"/>
    <col min="22" max="22" width="5.19921875" bestFit="1" customWidth="1"/>
    <col min="23" max="23" width="8.59765625" bestFit="1" customWidth="1"/>
    <col min="24" max="24" width="10.8984375" bestFit="1" customWidth="1"/>
    <col min="25" max="25" width="8.19921875" bestFit="1" customWidth="1"/>
    <col min="26" max="26" width="9.59765625" bestFit="1" customWidth="1"/>
    <col min="27" max="27" width="7.8984375" bestFit="1" customWidth="1"/>
    <col min="28" max="28" width="11.19921875" bestFit="1" customWidth="1"/>
    <col min="29" max="29" width="7.5" bestFit="1" customWidth="1"/>
  </cols>
  <sheetData>
    <row r="1" spans="1:29" ht="17.399999999999999">
      <c r="A1" s="315"/>
      <c r="B1" s="315"/>
      <c r="C1" s="666" t="s">
        <v>9</v>
      </c>
      <c r="D1" s="666"/>
      <c r="E1" s="663" t="s">
        <v>1512</v>
      </c>
      <c r="F1" s="654"/>
      <c r="G1" s="654"/>
      <c r="H1" s="654"/>
      <c r="I1" s="654"/>
      <c r="J1" s="654"/>
      <c r="K1" s="654"/>
      <c r="L1" s="664" t="s">
        <v>496</v>
      </c>
      <c r="M1" s="664"/>
      <c r="N1" s="637" t="s">
        <v>1512</v>
      </c>
      <c r="O1" s="636"/>
      <c r="P1" s="584" t="s">
        <v>496</v>
      </c>
      <c r="Q1" s="668"/>
      <c r="R1" s="635" t="s">
        <v>1512</v>
      </c>
      <c r="S1" s="635"/>
      <c r="T1" s="635"/>
      <c r="U1" s="635"/>
      <c r="V1" s="635"/>
      <c r="W1" s="635"/>
      <c r="X1" s="635"/>
      <c r="Y1" s="635"/>
      <c r="Z1" s="636"/>
      <c r="AA1" s="660" t="s">
        <v>310</v>
      </c>
      <c r="AB1" s="660"/>
      <c r="AC1" s="660"/>
    </row>
    <row r="2" spans="1:29" ht="17.399999999999999">
      <c r="A2" s="133" t="s">
        <v>44</v>
      </c>
      <c r="B2" s="133" t="s">
        <v>52</v>
      </c>
      <c r="C2" s="504" t="s">
        <v>498</v>
      </c>
      <c r="D2" s="504" t="s">
        <v>344</v>
      </c>
      <c r="E2" s="224" t="s">
        <v>343</v>
      </c>
      <c r="F2" s="327" t="s">
        <v>28</v>
      </c>
      <c r="G2" s="327" t="s">
        <v>1599</v>
      </c>
      <c r="H2" s="224" t="s">
        <v>344</v>
      </c>
      <c r="I2" s="327" t="s">
        <v>1514</v>
      </c>
      <c r="J2" s="224" t="s">
        <v>24</v>
      </c>
      <c r="K2" s="327" t="s">
        <v>23</v>
      </c>
      <c r="L2" s="193" t="s">
        <v>29</v>
      </c>
      <c r="M2" s="312" t="s">
        <v>971</v>
      </c>
      <c r="N2" s="224" t="s">
        <v>1355</v>
      </c>
      <c r="O2" s="327" t="s">
        <v>1355</v>
      </c>
      <c r="P2" s="198" t="s">
        <v>973</v>
      </c>
      <c r="Q2" s="312" t="s">
        <v>1914</v>
      </c>
      <c r="R2" s="224" t="s">
        <v>30</v>
      </c>
      <c r="S2" s="224" t="s">
        <v>1902</v>
      </c>
      <c r="T2" s="327" t="s">
        <v>114</v>
      </c>
      <c r="U2" s="224" t="s">
        <v>1600</v>
      </c>
      <c r="V2" s="224" t="s">
        <v>1513</v>
      </c>
      <c r="W2" s="327" t="s">
        <v>344</v>
      </c>
      <c r="X2" s="327" t="s">
        <v>1902</v>
      </c>
      <c r="Y2" s="224" t="s">
        <v>27</v>
      </c>
      <c r="Z2" s="327" t="s">
        <v>29</v>
      </c>
      <c r="AA2" s="318" t="s">
        <v>127</v>
      </c>
      <c r="AB2" s="317" t="s">
        <v>1511</v>
      </c>
      <c r="AC2" s="317" t="s">
        <v>548</v>
      </c>
    </row>
    <row r="3" spans="1:29" ht="17.399999999999999">
      <c r="A3" s="495" t="s">
        <v>1269</v>
      </c>
      <c r="B3" s="441" t="s">
        <v>92</v>
      </c>
      <c r="C3" s="212"/>
      <c r="D3" s="212"/>
      <c r="E3" s="212"/>
      <c r="F3" s="21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1">
        <f>AB3+AC3</f>
        <v>0</v>
      </c>
      <c r="AB3" s="41">
        <f t="shared" ref="AB3:AB52" si="0">E3+F3+G3+H3+I3+J3+K3+N3+O3+R3+S3+T3+U3+V3+W3+X3+Y3+Z3</f>
        <v>0</v>
      </c>
      <c r="AC3" s="41">
        <f t="shared" ref="AC3:AC52" si="1">L3+M3+P3+Q3</f>
        <v>0</v>
      </c>
    </row>
    <row r="4" spans="1:29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1">
        <f>AB4+AC4</f>
        <v>73</v>
      </c>
      <c r="AB4" s="41">
        <f t="shared" si="0"/>
        <v>73</v>
      </c>
      <c r="AC4" s="41">
        <f t="shared" si="1"/>
        <v>0</v>
      </c>
    </row>
    <row r="5" spans="1:29" ht="17.399999999999999">
      <c r="A5" s="495" t="s">
        <v>1903</v>
      </c>
      <c r="B5" s="441" t="s">
        <v>92</v>
      </c>
      <c r="C5" s="212"/>
      <c r="D5" s="212"/>
      <c r="E5" s="212"/>
      <c r="F5" s="21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1">
        <f t="shared" ref="AA5:AA52" si="2">AB5+AC5</f>
        <v>0</v>
      </c>
      <c r="AB5" s="41">
        <f t="shared" si="0"/>
        <v>0</v>
      </c>
      <c r="AC5" s="41">
        <f t="shared" si="1"/>
        <v>0</v>
      </c>
    </row>
    <row r="6" spans="1:29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1">
        <f t="shared" si="2"/>
        <v>0</v>
      </c>
      <c r="AB6" s="41">
        <f t="shared" si="0"/>
        <v>0</v>
      </c>
      <c r="AC6" s="41">
        <f t="shared" si="1"/>
        <v>0</v>
      </c>
    </row>
    <row r="7" spans="1:29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1">
        <f t="shared" si="2"/>
        <v>87</v>
      </c>
      <c r="AB7" s="41">
        <f t="shared" si="0"/>
        <v>87</v>
      </c>
      <c r="AC7" s="41">
        <f t="shared" si="1"/>
        <v>0</v>
      </c>
    </row>
    <row r="8" spans="1:29" ht="17.399999999999999">
      <c r="A8" s="441" t="s">
        <v>1601</v>
      </c>
      <c r="B8" s="441" t="s">
        <v>100</v>
      </c>
      <c r="C8" s="482">
        <v>55</v>
      </c>
      <c r="D8" s="482">
        <v>40</v>
      </c>
      <c r="E8" s="482">
        <v>23</v>
      </c>
      <c r="F8" s="482">
        <v>28</v>
      </c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1">
        <f t="shared" si="2"/>
        <v>51</v>
      </c>
      <c r="AB8" s="41">
        <f t="shared" si="0"/>
        <v>51</v>
      </c>
      <c r="AC8" s="41">
        <f t="shared" si="1"/>
        <v>0</v>
      </c>
    </row>
    <row r="9" spans="1:29" ht="17.399999999999999">
      <c r="A9" s="442" t="s">
        <v>1516</v>
      </c>
      <c r="B9" s="442" t="s">
        <v>100</v>
      </c>
      <c r="C9" s="212"/>
      <c r="D9" s="212"/>
      <c r="E9" s="196"/>
      <c r="F9" s="196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1">
        <f t="shared" si="2"/>
        <v>0</v>
      </c>
      <c r="AB9" s="41">
        <f t="shared" si="0"/>
        <v>0</v>
      </c>
      <c r="AC9" s="41">
        <f t="shared" si="1"/>
        <v>0</v>
      </c>
    </row>
    <row r="10" spans="1:29" ht="17.399999999999999">
      <c r="A10" s="441" t="s">
        <v>1241</v>
      </c>
      <c r="B10" s="441" t="s">
        <v>100</v>
      </c>
      <c r="C10" s="482">
        <v>55</v>
      </c>
      <c r="D10" s="482">
        <v>40</v>
      </c>
      <c r="E10" s="482">
        <v>57</v>
      </c>
      <c r="F10" s="482">
        <v>52</v>
      </c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1">
        <f t="shared" si="2"/>
        <v>109</v>
      </c>
      <c r="AB10" s="41">
        <f t="shared" si="0"/>
        <v>109</v>
      </c>
      <c r="AC10" s="41">
        <f t="shared" si="1"/>
        <v>0</v>
      </c>
    </row>
    <row r="11" spans="1:29" ht="17.399999999999999">
      <c r="A11" s="441" t="s">
        <v>1272</v>
      </c>
      <c r="B11" s="441" t="s">
        <v>99</v>
      </c>
      <c r="C11" s="212"/>
      <c r="D11" s="212"/>
      <c r="E11" s="196"/>
      <c r="F11" s="196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1">
        <f t="shared" si="2"/>
        <v>0</v>
      </c>
      <c r="AB11" s="41">
        <f t="shared" si="0"/>
        <v>0</v>
      </c>
      <c r="AC11" s="41">
        <f t="shared" si="1"/>
        <v>0</v>
      </c>
    </row>
    <row r="12" spans="1:29" ht="17.399999999999999">
      <c r="A12" s="441" t="s">
        <v>1606</v>
      </c>
      <c r="B12" s="441" t="s">
        <v>99</v>
      </c>
      <c r="C12" s="482">
        <v>43</v>
      </c>
      <c r="D12" s="482">
        <v>40</v>
      </c>
      <c r="E12" s="482">
        <v>57</v>
      </c>
      <c r="F12" s="482">
        <v>58</v>
      </c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1">
        <f t="shared" si="2"/>
        <v>115</v>
      </c>
      <c r="AB12" s="41">
        <f t="shared" si="0"/>
        <v>115</v>
      </c>
      <c r="AC12" s="41">
        <f t="shared" si="1"/>
        <v>0</v>
      </c>
    </row>
    <row r="13" spans="1:29" ht="17.399999999999999">
      <c r="A13" s="441" t="s">
        <v>1492</v>
      </c>
      <c r="B13" s="441" t="s">
        <v>99</v>
      </c>
      <c r="C13" s="482">
        <v>46</v>
      </c>
      <c r="D13" s="482">
        <v>40</v>
      </c>
      <c r="E13" s="482">
        <v>23</v>
      </c>
      <c r="F13" s="482">
        <v>22</v>
      </c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1">
        <f t="shared" si="2"/>
        <v>45</v>
      </c>
      <c r="AB13" s="41">
        <f t="shared" si="0"/>
        <v>45</v>
      </c>
      <c r="AC13" s="41">
        <f t="shared" si="1"/>
        <v>0</v>
      </c>
    </row>
    <row r="14" spans="1:29" ht="17.399999999999999">
      <c r="A14" s="441" t="s">
        <v>1824</v>
      </c>
      <c r="B14" s="441" t="s">
        <v>99</v>
      </c>
      <c r="C14" s="212"/>
      <c r="D14" s="212"/>
      <c r="E14" s="196"/>
      <c r="F14" s="196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1">
        <f t="shared" si="2"/>
        <v>0</v>
      </c>
      <c r="AB14" s="41">
        <f t="shared" si="0"/>
        <v>0</v>
      </c>
      <c r="AC14" s="41">
        <f t="shared" si="1"/>
        <v>0</v>
      </c>
    </row>
    <row r="15" spans="1:29" ht="17.399999999999999">
      <c r="A15" s="441" t="s">
        <v>1807</v>
      </c>
      <c r="B15" s="441" t="s">
        <v>487</v>
      </c>
      <c r="C15" s="482">
        <v>43</v>
      </c>
      <c r="D15" s="482">
        <v>52</v>
      </c>
      <c r="E15" s="482">
        <v>52</v>
      </c>
      <c r="F15" s="482">
        <v>80</v>
      </c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1">
        <f t="shared" si="2"/>
        <v>132</v>
      </c>
      <c r="AB15" s="41">
        <f t="shared" si="0"/>
        <v>132</v>
      </c>
      <c r="AC15" s="41">
        <f t="shared" si="1"/>
        <v>0</v>
      </c>
    </row>
    <row r="16" spans="1:29" ht="17.399999999999999">
      <c r="A16" s="497" t="s">
        <v>1001</v>
      </c>
      <c r="B16" s="498" t="s">
        <v>487</v>
      </c>
      <c r="C16" s="482">
        <v>61</v>
      </c>
      <c r="D16" s="482">
        <v>46</v>
      </c>
      <c r="E16" s="482">
        <v>60</v>
      </c>
      <c r="F16" s="482">
        <v>60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1">
        <f t="shared" si="2"/>
        <v>120</v>
      </c>
      <c r="AB16" s="41">
        <f t="shared" si="0"/>
        <v>120</v>
      </c>
      <c r="AC16" s="41">
        <f t="shared" si="1"/>
        <v>0</v>
      </c>
    </row>
    <row r="17" spans="1:29" ht="17.399999999999999">
      <c r="A17" s="505" t="s">
        <v>1916</v>
      </c>
      <c r="B17" s="505" t="s">
        <v>487</v>
      </c>
      <c r="C17" s="482">
        <v>65</v>
      </c>
      <c r="D17" s="482">
        <v>34</v>
      </c>
      <c r="E17" s="482">
        <v>20</v>
      </c>
      <c r="F17" s="196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1">
        <f t="shared" si="2"/>
        <v>20</v>
      </c>
      <c r="AB17" s="41">
        <f t="shared" si="0"/>
        <v>20</v>
      </c>
      <c r="AC17" s="41">
        <f t="shared" si="1"/>
        <v>0</v>
      </c>
    </row>
    <row r="18" spans="1:29" ht="17.399999999999999">
      <c r="A18" s="508" t="s">
        <v>1919</v>
      </c>
      <c r="B18" s="508" t="s">
        <v>487</v>
      </c>
      <c r="C18" s="482">
        <v>28</v>
      </c>
      <c r="D18" s="482">
        <v>28</v>
      </c>
      <c r="E18" s="196"/>
      <c r="F18" s="196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1">
        <f t="shared" si="2"/>
        <v>0</v>
      </c>
      <c r="AB18" s="41">
        <f t="shared" si="0"/>
        <v>0</v>
      </c>
      <c r="AC18" s="41">
        <f t="shared" si="1"/>
        <v>0</v>
      </c>
    </row>
    <row r="19" spans="1:29" ht="17.399999999999999">
      <c r="A19" s="441" t="s">
        <v>1806</v>
      </c>
      <c r="B19" s="441" t="s">
        <v>488</v>
      </c>
      <c r="C19" s="212"/>
      <c r="D19" s="212"/>
      <c r="E19" s="212"/>
      <c r="F19" s="21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1">
        <f t="shared" si="2"/>
        <v>0</v>
      </c>
      <c r="AB19" s="41">
        <f t="shared" si="0"/>
        <v>0</v>
      </c>
      <c r="AC19" s="41">
        <f t="shared" si="1"/>
        <v>0</v>
      </c>
    </row>
    <row r="20" spans="1:29" ht="17.399999999999999">
      <c r="A20" s="442" t="s">
        <v>1517</v>
      </c>
      <c r="B20" s="442" t="s">
        <v>488</v>
      </c>
      <c r="C20" s="319"/>
      <c r="D20" s="196"/>
      <c r="E20" s="482">
        <v>9</v>
      </c>
      <c r="F20" s="482">
        <v>20</v>
      </c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1">
        <f t="shared" si="2"/>
        <v>29</v>
      </c>
      <c r="AB20" s="41">
        <f t="shared" si="0"/>
        <v>29</v>
      </c>
      <c r="AC20" s="41">
        <f t="shared" si="1"/>
        <v>0</v>
      </c>
    </row>
    <row r="21" spans="1:29" ht="17.399999999999999">
      <c r="A21" s="442" t="s">
        <v>1518</v>
      </c>
      <c r="B21" s="442" t="s">
        <v>481</v>
      </c>
      <c r="C21" s="196"/>
      <c r="D21" s="482">
        <v>28</v>
      </c>
      <c r="E21" s="196"/>
      <c r="F21" s="196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1">
        <f t="shared" si="2"/>
        <v>0</v>
      </c>
      <c r="AB21" s="41">
        <f t="shared" si="0"/>
        <v>0</v>
      </c>
      <c r="AC21" s="41">
        <f t="shared" si="1"/>
        <v>0</v>
      </c>
    </row>
    <row r="22" spans="1:29" ht="17.399999999999999">
      <c r="A22" s="442" t="s">
        <v>1181</v>
      </c>
      <c r="B22" s="442" t="s">
        <v>481</v>
      </c>
      <c r="C22" s="482">
        <v>57</v>
      </c>
      <c r="D22" s="196"/>
      <c r="E22" s="196"/>
      <c r="F22" s="196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1">
        <f t="shared" si="2"/>
        <v>0</v>
      </c>
      <c r="AB22" s="41">
        <f t="shared" si="0"/>
        <v>0</v>
      </c>
      <c r="AC22" s="41">
        <f t="shared" si="1"/>
        <v>0</v>
      </c>
    </row>
    <row r="23" spans="1:29" ht="17.399999999999999">
      <c r="A23" s="442" t="s">
        <v>1686</v>
      </c>
      <c r="B23" s="442" t="s">
        <v>481</v>
      </c>
      <c r="C23" s="196"/>
      <c r="D23" s="482">
        <v>48</v>
      </c>
      <c r="E23" s="482">
        <v>19</v>
      </c>
      <c r="F23" s="482">
        <v>27</v>
      </c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1">
        <f t="shared" si="2"/>
        <v>46</v>
      </c>
      <c r="AB23" s="41">
        <f t="shared" si="0"/>
        <v>46</v>
      </c>
      <c r="AC23" s="41">
        <f t="shared" si="1"/>
        <v>0</v>
      </c>
    </row>
    <row r="24" spans="1:29" ht="17.399999999999999">
      <c r="A24" s="441" t="s">
        <v>805</v>
      </c>
      <c r="B24" s="441" t="s">
        <v>481</v>
      </c>
      <c r="C24" s="482">
        <v>41</v>
      </c>
      <c r="D24" s="482">
        <v>66</v>
      </c>
      <c r="E24" s="482">
        <v>80</v>
      </c>
      <c r="F24" s="482">
        <v>53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1">
        <f t="shared" si="2"/>
        <v>133</v>
      </c>
      <c r="AB24" s="41">
        <f t="shared" si="0"/>
        <v>133</v>
      </c>
      <c r="AC24" s="41">
        <f t="shared" si="1"/>
        <v>0</v>
      </c>
    </row>
    <row r="25" spans="1:29" ht="17.399999999999999">
      <c r="A25" s="505" t="s">
        <v>1915</v>
      </c>
      <c r="B25" s="505" t="s">
        <v>481</v>
      </c>
      <c r="C25" s="482">
        <v>69</v>
      </c>
      <c r="D25" s="482">
        <v>32</v>
      </c>
      <c r="E25" s="482">
        <v>80</v>
      </c>
      <c r="F25" s="482">
        <v>80</v>
      </c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1">
        <f t="shared" si="2"/>
        <v>160</v>
      </c>
      <c r="AB25" s="41">
        <f t="shared" si="0"/>
        <v>160</v>
      </c>
      <c r="AC25" s="41">
        <f t="shared" si="1"/>
        <v>0</v>
      </c>
    </row>
    <row r="26" spans="1:29" ht="17.399999999999999">
      <c r="A26" s="508" t="s">
        <v>1918</v>
      </c>
      <c r="B26" s="508" t="s">
        <v>481</v>
      </c>
      <c r="C26" s="482">
        <v>32</v>
      </c>
      <c r="D26" s="482">
        <v>24</v>
      </c>
      <c r="E26" s="196"/>
      <c r="F26" s="196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1">
        <f t="shared" si="2"/>
        <v>0</v>
      </c>
      <c r="AB26" s="41">
        <f t="shared" si="0"/>
        <v>0</v>
      </c>
      <c r="AC26" s="41">
        <f t="shared" si="1"/>
        <v>0</v>
      </c>
    </row>
    <row r="27" spans="1:29" ht="17.399999999999999">
      <c r="A27" s="508" t="s">
        <v>1933</v>
      </c>
      <c r="B27" s="508" t="s">
        <v>481</v>
      </c>
      <c r="C27" s="212"/>
      <c r="D27" s="212"/>
      <c r="E27" s="212"/>
      <c r="F27" s="196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1">
        <f t="shared" si="2"/>
        <v>0</v>
      </c>
      <c r="AB27" s="41">
        <f t="shared" si="0"/>
        <v>0</v>
      </c>
      <c r="AC27" s="41">
        <f t="shared" si="1"/>
        <v>0</v>
      </c>
    </row>
    <row r="28" spans="1:29" ht="17.399999999999999">
      <c r="A28" s="441" t="s">
        <v>1192</v>
      </c>
      <c r="B28" s="441" t="s">
        <v>481</v>
      </c>
      <c r="C28" s="482">
        <v>48</v>
      </c>
      <c r="D28" s="482">
        <v>52</v>
      </c>
      <c r="E28" s="482">
        <v>80</v>
      </c>
      <c r="F28" s="482">
        <v>80</v>
      </c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1">
        <f t="shared" si="2"/>
        <v>160</v>
      </c>
      <c r="AB28" s="41">
        <f t="shared" si="0"/>
        <v>160</v>
      </c>
      <c r="AC28" s="41">
        <f t="shared" si="1"/>
        <v>0</v>
      </c>
    </row>
    <row r="29" spans="1:29" ht="17.399999999999999">
      <c r="A29" s="441" t="s">
        <v>1810</v>
      </c>
      <c r="B29" s="441" t="s">
        <v>481</v>
      </c>
      <c r="C29" s="212"/>
      <c r="D29" s="212"/>
      <c r="E29" s="212"/>
      <c r="F29" s="21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1">
        <f t="shared" si="2"/>
        <v>0</v>
      </c>
      <c r="AB29" s="41">
        <f t="shared" si="0"/>
        <v>0</v>
      </c>
      <c r="AC29" s="41">
        <f t="shared" si="1"/>
        <v>0</v>
      </c>
    </row>
    <row r="30" spans="1:29" ht="17.399999999999999">
      <c r="A30" s="497" t="s">
        <v>1688</v>
      </c>
      <c r="B30" s="498" t="s">
        <v>481</v>
      </c>
      <c r="C30" s="212"/>
      <c r="D30" s="212"/>
      <c r="E30" s="212"/>
      <c r="F30" s="21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1">
        <f t="shared" si="2"/>
        <v>0</v>
      </c>
      <c r="AB30" s="41">
        <f t="shared" si="0"/>
        <v>0</v>
      </c>
      <c r="AC30" s="41">
        <f t="shared" si="1"/>
        <v>0</v>
      </c>
    </row>
    <row r="31" spans="1:29" ht="17.399999999999999">
      <c r="A31" s="505" t="s">
        <v>1929</v>
      </c>
      <c r="B31" s="505" t="s">
        <v>97</v>
      </c>
      <c r="C31" s="212"/>
      <c r="D31" s="212"/>
      <c r="E31" s="482">
        <v>9</v>
      </c>
      <c r="F31" s="482">
        <v>18</v>
      </c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1">
        <f t="shared" si="2"/>
        <v>27</v>
      </c>
      <c r="AB31" s="41">
        <f t="shared" si="0"/>
        <v>27</v>
      </c>
      <c r="AC31" s="41">
        <f t="shared" si="1"/>
        <v>0</v>
      </c>
    </row>
    <row r="32" spans="1:29" ht="17.399999999999999">
      <c r="A32" s="441" t="s">
        <v>1828</v>
      </c>
      <c r="B32" s="441" t="s">
        <v>97</v>
      </c>
      <c r="C32" s="482">
        <v>46</v>
      </c>
      <c r="D32" s="482">
        <v>16</v>
      </c>
      <c r="E32" s="212"/>
      <c r="F32" s="21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1">
        <f t="shared" si="2"/>
        <v>0</v>
      </c>
      <c r="AB32" s="41">
        <f t="shared" si="0"/>
        <v>0</v>
      </c>
      <c r="AC32" s="41">
        <f t="shared" si="1"/>
        <v>0</v>
      </c>
    </row>
    <row r="33" spans="1:29" ht="17.399999999999999">
      <c r="A33" s="442" t="s">
        <v>1418</v>
      </c>
      <c r="B33" s="442" t="s">
        <v>97</v>
      </c>
      <c r="C33" s="482">
        <v>57</v>
      </c>
      <c r="D33" s="482">
        <v>48</v>
      </c>
      <c r="E33" s="212"/>
      <c r="F33" s="482">
        <v>62</v>
      </c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1">
        <f t="shared" si="2"/>
        <v>62</v>
      </c>
      <c r="AB33" s="41">
        <f t="shared" si="0"/>
        <v>62</v>
      </c>
      <c r="AC33" s="41">
        <f t="shared" si="1"/>
        <v>0</v>
      </c>
    </row>
    <row r="34" spans="1:29" ht="17.399999999999999">
      <c r="A34" s="442" t="s">
        <v>461</v>
      </c>
      <c r="B34" s="442" t="s">
        <v>97</v>
      </c>
      <c r="C34" s="319"/>
      <c r="D34" s="319"/>
      <c r="E34" s="319"/>
      <c r="F34" s="319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1">
        <f t="shared" si="2"/>
        <v>0</v>
      </c>
      <c r="AB34" s="41">
        <f t="shared" si="0"/>
        <v>0</v>
      </c>
      <c r="AC34" s="41">
        <f t="shared" si="1"/>
        <v>0</v>
      </c>
    </row>
    <row r="35" spans="1:29" ht="17.399999999999999">
      <c r="A35" s="441" t="s">
        <v>1277</v>
      </c>
      <c r="B35" s="495" t="s">
        <v>97</v>
      </c>
      <c r="C35" s="482">
        <v>31</v>
      </c>
      <c r="D35" s="482">
        <v>21</v>
      </c>
      <c r="E35" s="482">
        <v>71</v>
      </c>
      <c r="F35" s="196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1">
        <f t="shared" si="2"/>
        <v>71</v>
      </c>
      <c r="AB35" s="41">
        <f t="shared" si="0"/>
        <v>71</v>
      </c>
      <c r="AC35" s="41">
        <f t="shared" si="1"/>
        <v>0</v>
      </c>
    </row>
    <row r="36" spans="1:29" ht="17.399999999999999">
      <c r="A36" s="441" t="s">
        <v>1901</v>
      </c>
      <c r="B36" s="495" t="s">
        <v>103</v>
      </c>
      <c r="C36" s="212"/>
      <c r="D36" s="212"/>
      <c r="E36" s="482">
        <v>20</v>
      </c>
      <c r="F36" s="482">
        <v>18</v>
      </c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1">
        <f t="shared" si="2"/>
        <v>38</v>
      </c>
      <c r="AB36" s="41">
        <f t="shared" si="0"/>
        <v>38</v>
      </c>
      <c r="AC36" s="41">
        <f t="shared" si="1"/>
        <v>0</v>
      </c>
    </row>
    <row r="37" spans="1:29" ht="17.399999999999999">
      <c r="A37" s="441" t="s">
        <v>1812</v>
      </c>
      <c r="B37" s="441" t="s">
        <v>103</v>
      </c>
      <c r="C37" s="482">
        <v>43</v>
      </c>
      <c r="D37" s="482">
        <v>59</v>
      </c>
      <c r="E37" s="482">
        <v>60</v>
      </c>
      <c r="F37" s="482">
        <v>62</v>
      </c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1">
        <f t="shared" si="2"/>
        <v>122</v>
      </c>
      <c r="AB37" s="41">
        <f t="shared" si="0"/>
        <v>122</v>
      </c>
      <c r="AC37" s="41">
        <f t="shared" si="1"/>
        <v>0</v>
      </c>
    </row>
    <row r="38" spans="1:29" ht="17.399999999999999">
      <c r="A38" s="505" t="s">
        <v>1917</v>
      </c>
      <c r="B38" s="505" t="s">
        <v>98</v>
      </c>
      <c r="C38" s="482">
        <v>55</v>
      </c>
      <c r="D38" s="482">
        <v>73</v>
      </c>
      <c r="E38" s="482">
        <v>80</v>
      </c>
      <c r="F38" s="21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1">
        <f t="shared" si="2"/>
        <v>80</v>
      </c>
      <c r="AB38" s="41">
        <f t="shared" si="0"/>
        <v>80</v>
      </c>
      <c r="AC38" s="41">
        <f t="shared" si="1"/>
        <v>0</v>
      </c>
    </row>
    <row r="39" spans="1:29" ht="17.399999999999999">
      <c r="A39" s="441" t="s">
        <v>1813</v>
      </c>
      <c r="B39" s="441" t="s">
        <v>98</v>
      </c>
      <c r="C39" s="482">
        <v>71</v>
      </c>
      <c r="D39" s="482">
        <v>31</v>
      </c>
      <c r="E39" s="196"/>
      <c r="F39" s="482">
        <v>80</v>
      </c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1">
        <f t="shared" si="2"/>
        <v>80</v>
      </c>
      <c r="AB39" s="41">
        <f t="shared" si="0"/>
        <v>80</v>
      </c>
      <c r="AC39" s="41">
        <f t="shared" si="1"/>
        <v>0</v>
      </c>
    </row>
    <row r="40" spans="1:29" ht="17.399999999999999">
      <c r="A40" s="441" t="s">
        <v>1280</v>
      </c>
      <c r="B40" s="441" t="s">
        <v>98</v>
      </c>
      <c r="C40" s="482">
        <v>43</v>
      </c>
      <c r="D40" s="482">
        <v>6</v>
      </c>
      <c r="E40" s="212"/>
      <c r="F40" s="21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1">
        <f t="shared" si="2"/>
        <v>0</v>
      </c>
      <c r="AB40" s="41">
        <f t="shared" si="0"/>
        <v>0</v>
      </c>
      <c r="AC40" s="41">
        <f t="shared" si="1"/>
        <v>0</v>
      </c>
    </row>
    <row r="41" spans="1:29" ht="17.399999999999999">
      <c r="A41" s="441" t="s">
        <v>1692</v>
      </c>
      <c r="B41" s="441" t="s">
        <v>643</v>
      </c>
      <c r="C41" s="212"/>
      <c r="D41" s="196"/>
      <c r="E41" s="196"/>
      <c r="F41" s="196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1">
        <f t="shared" si="2"/>
        <v>0</v>
      </c>
      <c r="AB41" s="41">
        <f t="shared" si="0"/>
        <v>0</v>
      </c>
      <c r="AC41" s="41">
        <f t="shared" si="1"/>
        <v>0</v>
      </c>
    </row>
    <row r="42" spans="1:29" ht="17.399999999999999">
      <c r="A42" s="441" t="s">
        <v>1826</v>
      </c>
      <c r="B42" s="441" t="s">
        <v>98</v>
      </c>
      <c r="C42" s="482">
        <v>46</v>
      </c>
      <c r="D42" s="482">
        <v>41</v>
      </c>
      <c r="E42" s="482">
        <v>80</v>
      </c>
      <c r="F42" s="482">
        <v>58</v>
      </c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1">
        <f t="shared" si="2"/>
        <v>138</v>
      </c>
      <c r="AB42" s="41">
        <f t="shared" si="0"/>
        <v>138</v>
      </c>
      <c r="AC42" s="41">
        <f t="shared" si="1"/>
        <v>0</v>
      </c>
    </row>
    <row r="43" spans="1:29" ht="17.399999999999999">
      <c r="A43" s="505" t="s">
        <v>1921</v>
      </c>
      <c r="B43" s="505" t="s">
        <v>106</v>
      </c>
      <c r="C43" s="196"/>
      <c r="D43" s="482">
        <v>64</v>
      </c>
      <c r="E43" s="196"/>
      <c r="F43" s="196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1">
        <f t="shared" si="2"/>
        <v>0</v>
      </c>
      <c r="AB43" s="41">
        <f t="shared" si="0"/>
        <v>0</v>
      </c>
      <c r="AC43" s="41">
        <f t="shared" si="1"/>
        <v>0</v>
      </c>
    </row>
    <row r="44" spans="1:29" ht="17.399999999999999">
      <c r="A44" s="441" t="s">
        <v>1811</v>
      </c>
      <c r="B44" s="441" t="s">
        <v>106</v>
      </c>
      <c r="C44" s="482">
        <v>76</v>
      </c>
      <c r="D44" s="482">
        <v>16</v>
      </c>
      <c r="E44" s="196"/>
      <c r="F44" s="196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1">
        <f t="shared" si="2"/>
        <v>0</v>
      </c>
      <c r="AB44" s="41">
        <f t="shared" si="0"/>
        <v>0</v>
      </c>
      <c r="AC44" s="41">
        <f t="shared" si="1"/>
        <v>0</v>
      </c>
    </row>
    <row r="45" spans="1:29" ht="17.399999999999999">
      <c r="A45" s="441" t="s">
        <v>1815</v>
      </c>
      <c r="B45" s="441" t="s">
        <v>106</v>
      </c>
      <c r="C45" s="196"/>
      <c r="D45" s="482">
        <v>40</v>
      </c>
      <c r="E45" s="482">
        <v>80</v>
      </c>
      <c r="F45" s="196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1">
        <f t="shared" si="2"/>
        <v>80</v>
      </c>
      <c r="AB45" s="41">
        <f t="shared" si="0"/>
        <v>80</v>
      </c>
      <c r="AC45" s="41">
        <f t="shared" si="1"/>
        <v>0</v>
      </c>
    </row>
    <row r="46" spans="1:29" ht="17.399999999999999">
      <c r="A46" s="508" t="s">
        <v>1922</v>
      </c>
      <c r="B46" s="508" t="s">
        <v>106</v>
      </c>
      <c r="C46" s="196"/>
      <c r="D46" s="518">
        <v>40</v>
      </c>
      <c r="E46" s="196"/>
      <c r="F46" s="196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1">
        <f t="shared" si="2"/>
        <v>0</v>
      </c>
      <c r="AB46" s="41">
        <f t="shared" si="0"/>
        <v>0</v>
      </c>
      <c r="AC46" s="41">
        <f t="shared" si="1"/>
        <v>0</v>
      </c>
    </row>
    <row r="47" spans="1:29" ht="17.399999999999999">
      <c r="A47" s="497" t="s">
        <v>1607</v>
      </c>
      <c r="B47" s="498" t="s">
        <v>106</v>
      </c>
      <c r="C47" s="212"/>
      <c r="D47" s="212"/>
      <c r="E47" s="196"/>
      <c r="F47" s="482">
        <v>80</v>
      </c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1">
        <f t="shared" si="2"/>
        <v>80</v>
      </c>
      <c r="AB47" s="41">
        <f t="shared" si="0"/>
        <v>80</v>
      </c>
      <c r="AC47" s="41">
        <f t="shared" si="1"/>
        <v>0</v>
      </c>
    </row>
    <row r="48" spans="1:29" ht="17.399999999999999">
      <c r="A48" s="497" t="s">
        <v>1814</v>
      </c>
      <c r="B48" s="498" t="s">
        <v>106</v>
      </c>
      <c r="C48" s="319"/>
      <c r="D48" s="319"/>
      <c r="E48" s="196"/>
      <c r="F48" s="482">
        <v>22</v>
      </c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1">
        <f t="shared" si="2"/>
        <v>22</v>
      </c>
      <c r="AB48" s="41">
        <f t="shared" si="0"/>
        <v>22</v>
      </c>
      <c r="AC48" s="41">
        <f t="shared" si="1"/>
        <v>0</v>
      </c>
    </row>
    <row r="49" spans="1:29" ht="17.399999999999999">
      <c r="A49" s="508" t="s">
        <v>1823</v>
      </c>
      <c r="B49" s="508" t="s">
        <v>313</v>
      </c>
      <c r="C49" s="196"/>
      <c r="D49" s="482">
        <v>49</v>
      </c>
      <c r="E49" s="196"/>
      <c r="F49" s="196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1">
        <f t="shared" si="2"/>
        <v>0</v>
      </c>
      <c r="AB49" s="41">
        <f t="shared" si="0"/>
        <v>0</v>
      </c>
      <c r="AC49" s="41">
        <f t="shared" si="1"/>
        <v>0</v>
      </c>
    </row>
    <row r="50" spans="1:29" ht="17.399999999999999">
      <c r="A50" s="441" t="s">
        <v>1619</v>
      </c>
      <c r="B50" s="441" t="s">
        <v>313</v>
      </c>
      <c r="C50" s="212"/>
      <c r="D50" s="212"/>
      <c r="E50" s="212"/>
      <c r="F50" s="21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1">
        <f t="shared" si="2"/>
        <v>0</v>
      </c>
      <c r="AB50" s="41">
        <f t="shared" si="0"/>
        <v>0</v>
      </c>
      <c r="AC50" s="41">
        <f t="shared" si="1"/>
        <v>0</v>
      </c>
    </row>
    <row r="51" spans="1:29" ht="17.399999999999999">
      <c r="A51" s="442" t="s">
        <v>1735</v>
      </c>
      <c r="B51" s="442" t="s">
        <v>313</v>
      </c>
      <c r="C51" s="482">
        <v>62</v>
      </c>
      <c r="D51" s="482">
        <v>52</v>
      </c>
      <c r="E51" s="482">
        <v>80</v>
      </c>
      <c r="F51" s="482">
        <v>80</v>
      </c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1">
        <f t="shared" si="2"/>
        <v>160</v>
      </c>
      <c r="AB51" s="41">
        <f t="shared" si="0"/>
        <v>160</v>
      </c>
      <c r="AC51" s="41">
        <f t="shared" si="1"/>
        <v>0</v>
      </c>
    </row>
    <row r="52" spans="1:29" ht="17.399999999999999">
      <c r="A52" s="441" t="s">
        <v>1284</v>
      </c>
      <c r="B52" s="441" t="s">
        <v>313</v>
      </c>
      <c r="C52" s="319"/>
      <c r="D52" s="196"/>
      <c r="E52" s="482">
        <v>80</v>
      </c>
      <c r="F52" s="482">
        <v>80</v>
      </c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1">
        <f t="shared" si="2"/>
        <v>160</v>
      </c>
      <c r="AB52" s="41">
        <f t="shared" si="0"/>
        <v>160</v>
      </c>
      <c r="AC52" s="41">
        <f t="shared" si="1"/>
        <v>0</v>
      </c>
    </row>
    <row r="53" spans="1:29" ht="17.399999999999999">
      <c r="A53" s="315"/>
      <c r="B53" s="315"/>
      <c r="C53" s="315"/>
      <c r="D53" s="315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81"/>
      <c r="AB53" s="281"/>
      <c r="AC53" s="281"/>
    </row>
    <row r="54" spans="1:29" ht="17.399999999999999">
      <c r="A54" s="316" t="s">
        <v>124</v>
      </c>
      <c r="B54" s="315"/>
      <c r="C54" s="315"/>
      <c r="D54" s="315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81"/>
      <c r="AB54" s="281"/>
      <c r="AC54" s="281"/>
    </row>
    <row r="55" spans="1:29" ht="17.399999999999999">
      <c r="A55" s="319" t="s">
        <v>1347</v>
      </c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81"/>
      <c r="AB55" s="281"/>
      <c r="AC55" s="281"/>
    </row>
    <row r="56" spans="1:29" ht="17.399999999999999">
      <c r="A56" s="425" t="s">
        <v>1348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81"/>
      <c r="AB56" s="281"/>
      <c r="AC56" s="281"/>
    </row>
    <row r="57" spans="1:29" ht="17.399999999999999">
      <c r="A57" s="320" t="s">
        <v>130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81"/>
      <c r="AB57" s="281"/>
      <c r="AC57" s="281"/>
    </row>
    <row r="58" spans="1:29" ht="17.399999999999999">
      <c r="A58" s="212" t="s">
        <v>122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321"/>
      <c r="AB58" s="321"/>
      <c r="AC58" s="321"/>
    </row>
    <row r="59" spans="1:29" ht="17.399999999999999">
      <c r="A59" s="322" t="s">
        <v>123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321"/>
      <c r="AB59" s="321"/>
      <c r="AC59" s="321"/>
    </row>
    <row r="60" spans="1:29" ht="17.399999999999999">
      <c r="A60" s="323" t="s">
        <v>125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321"/>
      <c r="AB60" s="321"/>
      <c r="AC60" s="321"/>
    </row>
    <row r="61" spans="1:29" ht="17.399999999999999">
      <c r="A61" s="196" t="s">
        <v>126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321"/>
      <c r="AB61" s="321"/>
      <c r="AC61" s="321"/>
    </row>
    <row r="62" spans="1:29" ht="17.399999999999999">
      <c r="A62" s="324" t="s">
        <v>131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321"/>
      <c r="AB62" s="321"/>
      <c r="AC62" s="321"/>
    </row>
    <row r="63" spans="1:29" ht="17.399999999999999">
      <c r="A63" s="240" t="s">
        <v>271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321"/>
      <c r="AB63" s="321"/>
      <c r="AC63" s="321"/>
    </row>
    <row r="64" spans="1:29" ht="17.399999999999999">
      <c r="A64" s="411" t="s">
        <v>1278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321"/>
      <c r="AB64" s="321"/>
      <c r="AC64" s="321"/>
    </row>
    <row r="65" spans="1:29" ht="17.399999999999999">
      <c r="A65" s="333" t="s">
        <v>1403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321"/>
      <c r="AB65" s="321"/>
      <c r="AC65" s="321"/>
    </row>
    <row r="66" spans="1:29">
      <c r="A66" s="426" t="s">
        <v>1351</v>
      </c>
    </row>
    <row r="67" spans="1:29">
      <c r="A67" s="507" t="s">
        <v>1825</v>
      </c>
    </row>
  </sheetData>
  <mergeCells count="7">
    <mergeCell ref="AA1:AC1"/>
    <mergeCell ref="R1:Z1"/>
    <mergeCell ref="C1:D1"/>
    <mergeCell ref="E1:K1"/>
    <mergeCell ref="L1:M1"/>
    <mergeCell ref="N1:O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2024-10-01T21:29:57Z</dcterms:modified>
</cp:coreProperties>
</file>